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firstSheet="1" activeTab="4"/>
  </bookViews>
  <sheets>
    <sheet name="财政分级补助区级配套" sheetId="4" r:id="rId1"/>
    <sheet name="校园方责任险保费" sheetId="5" r:id="rId2"/>
    <sheet name="教育集团2020年以事定费经费" sheetId="6" r:id="rId3"/>
    <sheet name="教师招聘经费" sheetId="7" r:id="rId4"/>
    <sheet name="特殊教育教师津贴和在校残疾生补助经费" sheetId="8" r:id="rId5"/>
  </sheets>
  <calcPr calcId="144525"/>
</workbook>
</file>

<file path=xl/sharedStrings.xml><?xml version="1.0" encoding="utf-8"?>
<sst xmlns="http://schemas.openxmlformats.org/spreadsheetml/2006/main" count="396" uniqueCount="158">
  <si>
    <t>项目支出绩效自评表</t>
  </si>
  <si>
    <t>（  2020  年度）</t>
  </si>
  <si>
    <t>项目名称</t>
  </si>
  <si>
    <t>幼儿园财政分级补助区级配套</t>
  </si>
  <si>
    <t>主管部门</t>
  </si>
  <si>
    <t>厦门市翔安区教育局</t>
  </si>
  <si>
    <t>实施单位</t>
  </si>
  <si>
    <t>项目资金
（万元）</t>
  </si>
  <si>
    <t>年初预算数</t>
  </si>
  <si>
    <t>全年预算数</t>
  </si>
  <si>
    <t>全年执行数</t>
  </si>
  <si>
    <t>分值</t>
  </si>
  <si>
    <t>执行率</t>
  </si>
  <si>
    <t>得分</t>
  </si>
  <si>
    <t>年度资金总额</t>
  </si>
  <si>
    <t>其中：当年财政拨款</t>
  </si>
  <si>
    <t>-</t>
  </si>
  <si>
    <t>得分=分值*执行率</t>
  </si>
  <si>
    <t xml:space="preserve">     上年结转资金</t>
  </si>
  <si>
    <t xml:space="preserve">     其他资金</t>
  </si>
  <si>
    <t>年度
总体
目标</t>
  </si>
  <si>
    <t>预期目标</t>
  </si>
  <si>
    <t>实际完成情况</t>
  </si>
  <si>
    <t>一级（包括区级、市级、省级）、二级、三级和合格级的财政补助标准分别为每生每月补助600元、400元、300元和200元；符合财政补助幼儿数分别为一级园5238人、二级园4040人、三级园1106人、合格园3947人。1年按12个月计算。区级财政配套40%。</t>
  </si>
  <si>
    <t>一级指标</t>
  </si>
  <si>
    <t>二级指标</t>
  </si>
  <si>
    <t>三级指标</t>
  </si>
  <si>
    <t>目标值</t>
  </si>
  <si>
    <t>实际完成值</t>
  </si>
  <si>
    <t>偏差原因分析及改进措施</t>
  </si>
  <si>
    <t>绩
效
指
标</t>
  </si>
  <si>
    <t>产出指标（50分）</t>
  </si>
  <si>
    <t>数量指标</t>
  </si>
  <si>
    <t>参与分级补助的幼儿园数</t>
  </si>
  <si>
    <t>不低于50所</t>
  </si>
  <si>
    <t>覆盖儿童数量</t>
  </si>
  <si>
    <t>不低于10000人</t>
  </si>
  <si>
    <t>质量指标</t>
  </si>
  <si>
    <t>提升民办幼儿园教育质量</t>
  </si>
  <si>
    <t>有所提升</t>
  </si>
  <si>
    <t>时效指标</t>
  </si>
  <si>
    <t>补贴发放及时率</t>
  </si>
  <si>
    <t>年底前发放完成</t>
  </si>
  <si>
    <t>于12月发放完</t>
  </si>
  <si>
    <t>成本指标</t>
  </si>
  <si>
    <t>民办幼儿园购买物资成本</t>
  </si>
  <si>
    <t>符合市场价格</t>
  </si>
  <si>
    <t>效益指标（30分）</t>
  </si>
  <si>
    <t>经济效益
指标</t>
  </si>
  <si>
    <t>减轻家长负担</t>
  </si>
  <si>
    <t>有所减轻</t>
  </si>
  <si>
    <t>社会效益
指标</t>
  </si>
  <si>
    <t>适龄幼儿就学压力</t>
  </si>
  <si>
    <t>有所缓解</t>
  </si>
  <si>
    <t>生态效益
指标</t>
  </si>
  <si>
    <t>无</t>
  </si>
  <si>
    <t>可持续影响
指标</t>
  </si>
  <si>
    <t>保障适龄幼儿就学</t>
  </si>
  <si>
    <t>持续保障</t>
  </si>
  <si>
    <t>满意度
指标（10分）</t>
  </si>
  <si>
    <t>服务对象
满意度指标</t>
  </si>
  <si>
    <t>学生家长满意度</t>
  </si>
  <si>
    <t>合计</t>
  </si>
  <si>
    <t>总分</t>
  </si>
  <si>
    <t>填表说明：</t>
  </si>
  <si>
    <t>1.年度总体目标和绩效指标中的“具体指标”“目标值”按照年初批复的项目（政策）支出绩效目标表填报。注：目标值设定≥5次,实际完成值不能也填报≥5次，要填实际值如6次/3次。3.实际值与目标值偏差在5%（含）以上要注明原因及改进措施。4.原则上预算执行率和一级指标权重统一设置为：预算执行率10%、产出指标50%、效益指标30%、服务对象满意度指标10%.如有特殊情况，一级指标权重可做适当调整。二、三级指标应当根据自评重要程度、项目实施阶段等因素综合确定分值。</t>
  </si>
  <si>
    <t>校园方责任险保费</t>
  </si>
  <si>
    <t>依据福建省教育厅文件、福建省财政厅文件（闽教安[2018]38号），全区所有公民办学校学生参保。</t>
  </si>
  <si>
    <t>校园方责任险覆盖学生数</t>
  </si>
  <si>
    <t>大于6.5万人</t>
  </si>
  <si>
    <t>6.501万</t>
  </si>
  <si>
    <t>校园方责任险覆盖率</t>
  </si>
  <si>
    <t>大于等于100%</t>
  </si>
  <si>
    <t>食品安全责任险学校数</t>
  </si>
  <si>
    <t>大于等于57所</t>
  </si>
  <si>
    <t>57所</t>
  </si>
  <si>
    <t>保险服务质量</t>
  </si>
  <si>
    <t>按合同要求</t>
  </si>
  <si>
    <t>保险赔付及时率</t>
  </si>
  <si>
    <t>15个工作日内</t>
  </si>
  <si>
    <t>10个工作日</t>
  </si>
  <si>
    <t>参保成本</t>
  </si>
  <si>
    <t>75.79万元以内</t>
  </si>
  <si>
    <t>75.79万元</t>
  </si>
  <si>
    <t>出险学生家长经济负担</t>
  </si>
  <si>
    <t>校园安全管理水平提高</t>
  </si>
  <si>
    <t>有所提高</t>
  </si>
  <si>
    <t>学生健康保障</t>
  </si>
  <si>
    <t>群众满意度</t>
  </si>
  <si>
    <t>教育集团2020年以事定费经费</t>
  </si>
  <si>
    <t>1、幼儿园运转经费，参照公办幼儿园标准安排运转经费，包括幼儿园人员工资经费、幼儿园年度绩效考核奖金、工会福利费、班主任奖励金额、教师节慰问金、教职工午餐补助等；2、物业费，参照2019年厦门市翔安区教育局区属公办中小学幼儿园物业管理服务预算标准上限；3、幼儿园食堂管理；4、对已开办幼儿园进行提升改造，满足市示范园评估标准；5、筹办新幼儿园；6、招聘教育集团及下属15所幼儿园管理人员及教师等；7、通过委托第三方对下属幼儿园进行评估；8、通过购买服务委托相关单位进行会计服务及法律顾问服务等。</t>
  </si>
  <si>
    <t>新增幼儿园数</t>
  </si>
  <si>
    <t>新增4所及以上</t>
  </si>
  <si>
    <t>新增4所</t>
  </si>
  <si>
    <t>增加幼儿园学位数</t>
  </si>
  <si>
    <t>大于1700个</t>
  </si>
  <si>
    <t>1710个</t>
  </si>
  <si>
    <t>增加幼儿园教职工</t>
  </si>
  <si>
    <t>大于160名</t>
  </si>
  <si>
    <t>163名</t>
  </si>
  <si>
    <t>幼儿园提升改造配置</t>
  </si>
  <si>
    <t>省级示范园标准</t>
  </si>
  <si>
    <t>幼儿园各项采购项目、提升改造工程实施验收合格率</t>
  </si>
  <si>
    <t>幼儿园各项采购项目实施时效性</t>
  </si>
  <si>
    <t>在秋季学期9月份开学前完成采购</t>
  </si>
  <si>
    <t>8月完成采购</t>
  </si>
  <si>
    <t>资金投入</t>
  </si>
  <si>
    <t>11805.81万元内</t>
  </si>
  <si>
    <t>10400.75万元</t>
  </si>
  <si>
    <t>辖区就学压力</t>
  </si>
  <si>
    <t>提供学位2300个以上</t>
  </si>
  <si>
    <t>提供学位2380个</t>
  </si>
  <si>
    <t>园所综治安全和食品安全性</t>
  </si>
  <si>
    <t>10所及以上幼儿园通过综治安全考评和卫生考评</t>
  </si>
  <si>
    <t>10所幼儿园通过综治安全考评和卫生考评</t>
  </si>
  <si>
    <t>创建和谐社会</t>
  </si>
  <si>
    <t>做出贡献</t>
  </si>
  <si>
    <t>学生、家长满意度</t>
  </si>
  <si>
    <t>教师招聘经费</t>
  </si>
  <si>
    <t>根据福建省2020年厦门市公开招聘中小学幼儿园职业学校教师公告、厦门市校园招聘相关公告,春季公开招聘、校级领导岗位竞聘、高层次人才招聘和秋季校园招聘。</t>
  </si>
  <si>
    <t>春季公开招聘教师数</t>
  </si>
  <si>
    <t>大于330人</t>
  </si>
  <si>
    <t>337人</t>
  </si>
  <si>
    <t>春季公开招聘面试场次</t>
  </si>
  <si>
    <t>4场及以上</t>
  </si>
  <si>
    <t>4场</t>
  </si>
  <si>
    <t>校级领导岗位竞聘</t>
  </si>
  <si>
    <t>竞聘5人及以上</t>
  </si>
  <si>
    <t>竞聘5人</t>
  </si>
  <si>
    <t>教师招聘租赁设备质量</t>
  </si>
  <si>
    <t>设备正常运转</t>
  </si>
  <si>
    <t>招聘工作完成期限</t>
  </si>
  <si>
    <t>8月前</t>
  </si>
  <si>
    <t>招聘经费</t>
  </si>
  <si>
    <t>140万元内</t>
  </si>
  <si>
    <t>112.41万元</t>
  </si>
  <si>
    <t>公开招聘教师，保障学校运行</t>
  </si>
  <si>
    <t>招聘330人以上</t>
  </si>
  <si>
    <t>招聘337人</t>
  </si>
  <si>
    <t>提高整体教师教学水平</t>
  </si>
  <si>
    <t>招聘工作满意率</t>
  </si>
  <si>
    <t>特殊教育教师津贴和在校各类残疾学生补助经费</t>
  </si>
  <si>
    <t>根据《关于发放特殊教育教师津贴和在校各类残疾学生补助、低报对象中残疾人子女助学的通知》（厦翔教文体〔2009〕36号）和厦门市教育局厦门市财政局厦门市残疾人联合会关于加强特殊教育学生资助工作的通知（厦教财〔2016〕10号）文件精神，我区会在每年的10月份统计好数，核实好内容下发全区特殊教育教师津贴和在校各类残疾学生补助经费。</t>
  </si>
  <si>
    <t>随班就读学生数</t>
  </si>
  <si>
    <t>70人以上</t>
  </si>
  <si>
    <t>77人</t>
  </si>
  <si>
    <t>特教辅读班人数</t>
  </si>
  <si>
    <t>45人以上</t>
  </si>
  <si>
    <t>49人</t>
  </si>
  <si>
    <t>购买各类残疾学生专用学具质量</t>
  </si>
  <si>
    <t>合规</t>
  </si>
  <si>
    <t>各类教师津贴补贴发放时限</t>
  </si>
  <si>
    <t>年底前</t>
  </si>
  <si>
    <t>12月发放到位</t>
  </si>
  <si>
    <t>各类补贴及补助限额</t>
  </si>
  <si>
    <t>52万元内</t>
  </si>
  <si>
    <t>52万</t>
  </si>
  <si>
    <t>残疾学生就学权益保障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</si>
</sst>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b/>
      <sz val="16"/>
      <color theme="1"/>
      <name val="宋体"/>
      <charset val="134"/>
      <scheme val="minor"/>
    </font>
    <font>
      <sz val="12"/>
      <color theme="1"/>
      <name val="宋体"/>
      <charset val="134"/>
      <scheme val="minor"/>
    </font>
    <font>
      <b/>
      <sz val="10"/>
      <color theme="1"/>
      <name val="宋体"/>
      <charset val="134"/>
      <scheme val="minor"/>
    </font>
    <font>
      <sz val="10"/>
      <color theme="1"/>
      <name val="宋体"/>
      <charset val="134"/>
      <scheme val="minor"/>
    </font>
    <font>
      <sz val="11"/>
      <name val="宋体"/>
      <charset val="134"/>
    </font>
    <font>
      <sz val="11"/>
      <name val="宋体"/>
      <charset val="134"/>
      <scheme val="minor"/>
    </font>
    <font>
      <sz val="11"/>
      <color theme="1"/>
      <name val="宋体"/>
      <charset val="134"/>
    </font>
    <font>
      <sz val="11"/>
      <color indexed="8"/>
      <name val="宋体"/>
      <charset val="134"/>
    </font>
    <font>
      <sz val="11"/>
      <color rgb="FF00610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sz val="11"/>
      <color theme="0"/>
      <name val="宋体"/>
      <charset val="0"/>
      <scheme val="minor"/>
    </font>
    <font>
      <sz val="11"/>
      <color rgb="FF9C6500"/>
      <name val="宋体"/>
      <charset val="0"/>
      <scheme val="minor"/>
    </font>
    <font>
      <u/>
      <sz val="11"/>
      <color rgb="FF0000FF"/>
      <name val="宋体"/>
      <charset val="0"/>
      <scheme val="minor"/>
    </font>
    <font>
      <sz val="11"/>
      <color rgb="FF3F3F76"/>
      <name val="宋体"/>
      <charset val="0"/>
      <scheme val="minor"/>
    </font>
    <font>
      <sz val="11"/>
      <color theme="1"/>
      <name val="宋体"/>
      <charset val="0"/>
      <scheme val="minor"/>
    </font>
    <font>
      <b/>
      <sz val="11"/>
      <color rgb="FFFA7D00"/>
      <name val="宋体"/>
      <charset val="0"/>
      <scheme val="minor"/>
    </font>
    <font>
      <u/>
      <sz val="11"/>
      <color rgb="FF80008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s>
  <fills count="33">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theme="4" tint="0.399975585192419"/>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5"/>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1" borderId="0" applyNumberFormat="0" applyBorder="0" applyAlignment="0" applyProtection="0">
      <alignment vertical="center"/>
    </xf>
    <xf numFmtId="0" fontId="17" fillId="7"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9" borderId="0" applyNumberFormat="0" applyBorder="0" applyAlignment="0" applyProtection="0">
      <alignment vertical="center"/>
    </xf>
    <xf numFmtId="0" fontId="12" fillId="3" borderId="0" applyNumberFormat="0" applyBorder="0" applyAlignment="0" applyProtection="0">
      <alignment vertical="center"/>
    </xf>
    <xf numFmtId="43" fontId="0" fillId="0" borderId="0" applyFont="0" applyFill="0" applyBorder="0" applyAlignment="0" applyProtection="0">
      <alignment vertical="center"/>
    </xf>
    <xf numFmtId="0" fontId="14"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5" borderId="11" applyNumberFormat="0" applyFont="0" applyAlignment="0" applyProtection="0">
      <alignment vertical="center"/>
    </xf>
    <xf numFmtId="0" fontId="14" fillId="18" borderId="0" applyNumberFormat="0" applyBorder="0" applyAlignment="0" applyProtection="0">
      <alignment vertical="center"/>
    </xf>
    <xf numFmtId="0" fontId="1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7" fillId="0" borderId="14" applyNumberFormat="0" applyFill="0" applyAlignment="0" applyProtection="0">
      <alignment vertical="center"/>
    </xf>
    <xf numFmtId="0" fontId="22" fillId="0" borderId="14" applyNumberFormat="0" applyFill="0" applyAlignment="0" applyProtection="0">
      <alignment vertical="center"/>
    </xf>
    <xf numFmtId="0" fontId="14" fillId="4" borderId="0" applyNumberFormat="0" applyBorder="0" applyAlignment="0" applyProtection="0">
      <alignment vertical="center"/>
    </xf>
    <xf numFmtId="0" fontId="11" fillId="0" borderId="16" applyNumberFormat="0" applyFill="0" applyAlignment="0" applyProtection="0">
      <alignment vertical="center"/>
    </xf>
    <xf numFmtId="0" fontId="14" fillId="17" borderId="0" applyNumberFormat="0" applyBorder="0" applyAlignment="0" applyProtection="0">
      <alignment vertical="center"/>
    </xf>
    <xf numFmtId="0" fontId="26" fillId="15" borderId="17" applyNumberFormat="0" applyAlignment="0" applyProtection="0">
      <alignment vertical="center"/>
    </xf>
    <xf numFmtId="0" fontId="19" fillId="15" borderId="12" applyNumberFormat="0" applyAlignment="0" applyProtection="0">
      <alignment vertical="center"/>
    </xf>
    <xf numFmtId="0" fontId="21" fillId="20" borderId="13" applyNumberFormat="0" applyAlignment="0" applyProtection="0">
      <alignment vertical="center"/>
    </xf>
    <xf numFmtId="0" fontId="18" fillId="25" borderId="0" applyNumberFormat="0" applyBorder="0" applyAlignment="0" applyProtection="0">
      <alignment vertical="center"/>
    </xf>
    <xf numFmtId="0" fontId="14" fillId="21" borderId="0" applyNumberFormat="0" applyBorder="0" applyAlignment="0" applyProtection="0">
      <alignment vertical="center"/>
    </xf>
    <xf numFmtId="0" fontId="13" fillId="0" borderId="10" applyNumberFormat="0" applyFill="0" applyAlignment="0" applyProtection="0">
      <alignment vertical="center"/>
    </xf>
    <xf numFmtId="0" fontId="24" fillId="0" borderId="15" applyNumberFormat="0" applyFill="0" applyAlignment="0" applyProtection="0">
      <alignment vertical="center"/>
    </xf>
    <xf numFmtId="0" fontId="9" fillId="2" borderId="0" applyNumberFormat="0" applyBorder="0" applyAlignment="0" applyProtection="0">
      <alignment vertical="center"/>
    </xf>
    <xf numFmtId="0" fontId="15" fillId="6" borderId="0" applyNumberFormat="0" applyBorder="0" applyAlignment="0" applyProtection="0">
      <alignment vertical="center"/>
    </xf>
    <xf numFmtId="0" fontId="18" fillId="10" borderId="0" applyNumberFormat="0" applyBorder="0" applyAlignment="0" applyProtection="0">
      <alignment vertical="center"/>
    </xf>
    <xf numFmtId="0" fontId="14" fillId="22" borderId="0" applyNumberFormat="0" applyBorder="0" applyAlignment="0" applyProtection="0">
      <alignment vertical="center"/>
    </xf>
    <xf numFmtId="0" fontId="18" fillId="14" borderId="0" applyNumberFormat="0" applyBorder="0" applyAlignment="0" applyProtection="0">
      <alignment vertical="center"/>
    </xf>
    <xf numFmtId="0" fontId="18" fillId="19" borderId="0" applyNumberFormat="0" applyBorder="0" applyAlignment="0" applyProtection="0">
      <alignment vertical="center"/>
    </xf>
    <xf numFmtId="0" fontId="18" fillId="24" borderId="0" applyNumberFormat="0" applyBorder="0" applyAlignment="0" applyProtection="0">
      <alignment vertical="center"/>
    </xf>
    <xf numFmtId="0" fontId="18" fillId="28" borderId="0" applyNumberFormat="0" applyBorder="0" applyAlignment="0" applyProtection="0">
      <alignment vertical="center"/>
    </xf>
    <xf numFmtId="0" fontId="14" fillId="30" borderId="0" applyNumberFormat="0" applyBorder="0" applyAlignment="0" applyProtection="0">
      <alignment vertical="center"/>
    </xf>
    <xf numFmtId="0" fontId="14" fillId="32" borderId="0" applyNumberFormat="0" applyBorder="0" applyAlignment="0" applyProtection="0">
      <alignment vertical="center"/>
    </xf>
    <xf numFmtId="0" fontId="18" fillId="23" borderId="0" applyNumberFormat="0" applyBorder="0" applyAlignment="0" applyProtection="0">
      <alignment vertical="center"/>
    </xf>
    <xf numFmtId="0" fontId="18" fillId="27" borderId="0" applyNumberFormat="0" applyBorder="0" applyAlignment="0" applyProtection="0">
      <alignment vertical="center"/>
    </xf>
    <xf numFmtId="0" fontId="14" fillId="29" borderId="0" applyNumberFormat="0" applyBorder="0" applyAlignment="0" applyProtection="0">
      <alignment vertical="center"/>
    </xf>
    <xf numFmtId="0" fontId="18" fillId="8" borderId="0" applyNumberFormat="0" applyBorder="0" applyAlignment="0" applyProtection="0">
      <alignment vertical="center"/>
    </xf>
    <xf numFmtId="0" fontId="14" fillId="12" borderId="0" applyNumberFormat="0" applyBorder="0" applyAlignment="0" applyProtection="0">
      <alignment vertical="center"/>
    </xf>
    <xf numFmtId="0" fontId="14" fillId="31" borderId="0" applyNumberFormat="0" applyBorder="0" applyAlignment="0" applyProtection="0">
      <alignment vertical="center"/>
    </xf>
    <xf numFmtId="0" fontId="18" fillId="26" borderId="0" applyNumberFormat="0" applyBorder="0" applyAlignment="0" applyProtection="0">
      <alignment vertical="center"/>
    </xf>
    <xf numFmtId="0" fontId="14" fillId="16" borderId="0" applyNumberFormat="0" applyBorder="0" applyAlignment="0" applyProtection="0">
      <alignment vertical="center"/>
    </xf>
  </cellStyleXfs>
  <cellXfs count="44">
    <xf numFmtId="0" fontId="0" fillId="0" borderId="0" xfId="0">
      <alignment vertical="center"/>
    </xf>
    <xf numFmtId="0" fontId="0" fillId="0" borderId="0" xfId="0" applyFont="1" applyFill="1" applyAlignment="1">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2" xfId="0" applyFont="1" applyFill="1" applyBorder="1" applyAlignment="1">
      <alignment vertical="center"/>
    </xf>
    <xf numFmtId="0" fontId="3" fillId="0" borderId="2" xfId="0" applyFont="1" applyFill="1" applyBorder="1" applyAlignment="1">
      <alignment vertical="center"/>
    </xf>
    <xf numFmtId="0" fontId="4"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wrapText="1"/>
    </xf>
    <xf numFmtId="9" fontId="5" fillId="0" borderId="2" xfId="0" applyNumberFormat="1" applyFont="1" applyFill="1" applyBorder="1" applyAlignment="1">
      <alignment horizontal="center" vertical="center" wrapText="1"/>
    </xf>
    <xf numFmtId="9" fontId="5" fillId="0" borderId="2"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4" fillId="0" borderId="6" xfId="0" applyFont="1" applyFill="1" applyBorder="1" applyAlignment="1">
      <alignment horizontal="left" vertical="top" wrapText="1"/>
    </xf>
    <xf numFmtId="0" fontId="4" fillId="0" borderId="6" xfId="0" applyFont="1" applyFill="1" applyBorder="1" applyAlignment="1">
      <alignment horizontal="left" vertical="center" wrapText="1"/>
    </xf>
    <xf numFmtId="0" fontId="4" fillId="0" borderId="0" xfId="0" applyFont="1" applyFill="1" applyAlignment="1">
      <alignment vertical="center" wrapText="1"/>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6" fillId="0" borderId="2" xfId="0" applyFont="1" applyFill="1" applyBorder="1" applyAlignment="1">
      <alignment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9" fontId="6" fillId="0" borderId="5" xfId="0" applyNumberFormat="1" applyFont="1" applyFill="1" applyBorder="1" applyAlignment="1">
      <alignment horizontal="left" vertical="center" wrapText="1"/>
    </xf>
    <xf numFmtId="3" fontId="7" fillId="0" borderId="2" xfId="0" applyNumberFormat="1"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7" fillId="0" borderId="5"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9" fontId="0" fillId="0" borderId="3" xfId="0" applyNumberFormat="1" applyFont="1" applyFill="1" applyBorder="1" applyAlignment="1">
      <alignment horizontal="center" vertical="center"/>
    </xf>
    <xf numFmtId="9" fontId="0" fillId="0" borderId="2" xfId="0" applyNumberFormat="1" applyFont="1" applyFill="1" applyBorder="1" applyAlignment="1">
      <alignment horizontal="center" vertical="center"/>
    </xf>
    <xf numFmtId="9" fontId="7" fillId="0" borderId="5" xfId="0" applyNumberFormat="1" applyFont="1" applyFill="1" applyBorder="1" applyAlignment="1">
      <alignment horizontal="center" vertical="center" wrapText="1"/>
    </xf>
    <xf numFmtId="3" fontId="5" fillId="0" borderId="2" xfId="0" applyNumberFormat="1" applyFont="1" applyFill="1" applyBorder="1" applyAlignment="1">
      <alignment horizontal="center" vertical="center"/>
    </xf>
    <xf numFmtId="0" fontId="8" fillId="0" borderId="2" xfId="0" applyFont="1" applyFill="1" applyBorder="1" applyAlignment="1">
      <alignment horizontal="center" vertical="center" wrapText="1"/>
    </xf>
    <xf numFmtId="0" fontId="7" fillId="0" borderId="2" xfId="0" applyFont="1" applyFill="1" applyBorder="1" applyAlignment="1">
      <alignment vertical="center" wrapText="1"/>
    </xf>
    <xf numFmtId="0" fontId="7" fillId="0" borderId="2" xfId="0" applyNumberFormat="1" applyFont="1" applyFill="1" applyBorder="1" applyAlignment="1">
      <alignment horizontal="center" vertical="center" wrapText="1"/>
    </xf>
    <xf numFmtId="9" fontId="7" fillId="0" borderId="2"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I30"/>
  <sheetViews>
    <sheetView topLeftCell="A13" workbookViewId="0">
      <selection activeCell="F18" sqref="F18"/>
    </sheetView>
  </sheetViews>
  <sheetFormatPr defaultColWidth="9" defaultRowHeight="13.5"/>
  <cols>
    <col min="1" max="1" width="10.125" style="1" customWidth="1"/>
    <col min="2" max="2" width="9" style="1"/>
    <col min="3" max="3" width="17.125" style="1" customWidth="1"/>
    <col min="4" max="8" width="9" style="1"/>
    <col min="9" max="9" width="20.875" style="1" customWidth="1"/>
    <col min="10" max="16384" width="9" style="1"/>
  </cols>
  <sheetData>
    <row r="1" s="1" customFormat="1" ht="24" customHeight="1" spans="1:9">
      <c r="A1" s="2" t="s">
        <v>0</v>
      </c>
      <c r="B1" s="2"/>
      <c r="C1" s="2"/>
      <c r="D1" s="2"/>
      <c r="E1" s="2"/>
      <c r="F1" s="2"/>
      <c r="G1" s="2"/>
      <c r="H1" s="2"/>
      <c r="I1" s="2"/>
    </row>
    <row r="2" s="1" customFormat="1" ht="20" customHeight="1" spans="1:9">
      <c r="A2" s="3" t="s">
        <v>1</v>
      </c>
      <c r="B2" s="3"/>
      <c r="C2" s="3"/>
      <c r="D2" s="3"/>
      <c r="E2" s="3"/>
      <c r="F2" s="3"/>
      <c r="G2" s="3"/>
      <c r="H2" s="3"/>
      <c r="I2" s="3"/>
    </row>
    <row r="3" s="1" customFormat="1" ht="26" customHeight="1" spans="1:9">
      <c r="A3" s="4" t="s">
        <v>2</v>
      </c>
      <c r="B3" s="4"/>
      <c r="C3" s="5" t="s">
        <v>3</v>
      </c>
      <c r="D3" s="6"/>
      <c r="E3" s="6"/>
      <c r="F3" s="6"/>
      <c r="G3" s="6"/>
      <c r="H3" s="6"/>
      <c r="I3" s="7"/>
    </row>
    <row r="4" s="1" customFormat="1" ht="24" customHeight="1" spans="1:9">
      <c r="A4" s="4" t="s">
        <v>4</v>
      </c>
      <c r="B4" s="4"/>
      <c r="C4" s="5" t="s">
        <v>5</v>
      </c>
      <c r="D4" s="6"/>
      <c r="E4" s="7"/>
      <c r="F4" s="4" t="s">
        <v>6</v>
      </c>
      <c r="G4" s="5" t="s">
        <v>5</v>
      </c>
      <c r="H4" s="6"/>
      <c r="I4" s="7"/>
    </row>
    <row r="5" s="1" customFormat="1" ht="21" customHeight="1" spans="1:9">
      <c r="A5" s="8" t="s">
        <v>7</v>
      </c>
      <c r="B5" s="4"/>
      <c r="C5" s="9"/>
      <c r="D5" s="4" t="s">
        <v>8</v>
      </c>
      <c r="E5" s="4" t="s">
        <v>9</v>
      </c>
      <c r="F5" s="4" t="s">
        <v>10</v>
      </c>
      <c r="G5" s="4" t="s">
        <v>11</v>
      </c>
      <c r="H5" s="4" t="s">
        <v>12</v>
      </c>
      <c r="I5" s="4" t="s">
        <v>13</v>
      </c>
    </row>
    <row r="6" s="1" customFormat="1" ht="18" customHeight="1" spans="1:9">
      <c r="A6" s="4"/>
      <c r="B6" s="4"/>
      <c r="C6" s="10" t="s">
        <v>14</v>
      </c>
      <c r="D6" s="9">
        <v>3000</v>
      </c>
      <c r="E6" s="9">
        <v>2151.3</v>
      </c>
      <c r="F6" s="9">
        <v>2149.75</v>
      </c>
      <c r="G6" s="11">
        <v>10</v>
      </c>
      <c r="H6" s="9">
        <f>F6/E6</f>
        <v>0.99927950541533</v>
      </c>
      <c r="I6" s="11">
        <f>ROUND(G6*H6,2)</f>
        <v>9.99</v>
      </c>
    </row>
    <row r="7" s="1" customFormat="1" ht="18" customHeight="1" spans="1:9">
      <c r="A7" s="4"/>
      <c r="B7" s="4"/>
      <c r="C7" s="10" t="s">
        <v>15</v>
      </c>
      <c r="D7" s="9">
        <v>3000</v>
      </c>
      <c r="E7" s="9">
        <v>2151.3</v>
      </c>
      <c r="F7" s="9">
        <v>2149.75</v>
      </c>
      <c r="G7" s="11" t="s">
        <v>16</v>
      </c>
      <c r="H7" s="11"/>
      <c r="I7" s="23" t="s">
        <v>17</v>
      </c>
    </row>
    <row r="8" s="1" customFormat="1" ht="18" customHeight="1" spans="1:9">
      <c r="A8" s="4"/>
      <c r="B8" s="4"/>
      <c r="C8" s="10" t="s">
        <v>18</v>
      </c>
      <c r="D8" s="9"/>
      <c r="E8" s="9"/>
      <c r="F8" s="9"/>
      <c r="G8" s="11" t="s">
        <v>16</v>
      </c>
      <c r="H8" s="11"/>
      <c r="I8" s="24"/>
    </row>
    <row r="9" s="1" customFormat="1" ht="20" customHeight="1" spans="1:9">
      <c r="A9" s="4"/>
      <c r="B9" s="4"/>
      <c r="C9" s="10" t="s">
        <v>19</v>
      </c>
      <c r="D9" s="9"/>
      <c r="E9" s="9"/>
      <c r="F9" s="9"/>
      <c r="G9" s="11" t="s">
        <v>16</v>
      </c>
      <c r="H9" s="11"/>
      <c r="I9" s="25"/>
    </row>
    <row r="10" s="1" customFormat="1" ht="21" customHeight="1" spans="1:9">
      <c r="A10" s="8" t="s">
        <v>20</v>
      </c>
      <c r="B10" s="4" t="s">
        <v>21</v>
      </c>
      <c r="C10" s="4"/>
      <c r="D10" s="4"/>
      <c r="E10" s="4"/>
      <c r="F10" s="4" t="s">
        <v>22</v>
      </c>
      <c r="G10" s="4"/>
      <c r="H10" s="4"/>
      <c r="I10" s="4"/>
    </row>
    <row r="11" s="1" customFormat="1" spans="1:9">
      <c r="A11" s="8"/>
      <c r="B11" s="12" t="s">
        <v>23</v>
      </c>
      <c r="C11" s="12"/>
      <c r="D11" s="12"/>
      <c r="E11" s="12"/>
      <c r="F11" s="12" t="s">
        <v>23</v>
      </c>
      <c r="G11" s="12"/>
      <c r="H11" s="12"/>
      <c r="I11" s="12"/>
    </row>
    <row r="12" s="1" customFormat="1" ht="51" customHeight="1" spans="1:9">
      <c r="A12" s="8"/>
      <c r="B12" s="12"/>
      <c r="C12" s="12"/>
      <c r="D12" s="12"/>
      <c r="E12" s="12"/>
      <c r="F12" s="12"/>
      <c r="G12" s="12"/>
      <c r="H12" s="12"/>
      <c r="I12" s="12"/>
    </row>
    <row r="13" s="1" customFormat="1" ht="20" customHeight="1" spans="1:9">
      <c r="A13" s="9"/>
      <c r="B13" s="4" t="s">
        <v>24</v>
      </c>
      <c r="C13" s="4" t="s">
        <v>25</v>
      </c>
      <c r="D13" s="4" t="s">
        <v>26</v>
      </c>
      <c r="E13" s="4" t="s">
        <v>27</v>
      </c>
      <c r="F13" s="4" t="s">
        <v>28</v>
      </c>
      <c r="G13" s="4" t="s">
        <v>11</v>
      </c>
      <c r="H13" s="4" t="s">
        <v>13</v>
      </c>
      <c r="I13" s="8" t="s">
        <v>29</v>
      </c>
    </row>
    <row r="14" s="1" customFormat="1" ht="40.5" spans="1:9">
      <c r="A14" s="8" t="s">
        <v>30</v>
      </c>
      <c r="B14" s="8" t="s">
        <v>31</v>
      </c>
      <c r="C14" s="11" t="s">
        <v>32</v>
      </c>
      <c r="D14" s="31" t="s">
        <v>33</v>
      </c>
      <c r="E14" s="31" t="s">
        <v>34</v>
      </c>
      <c r="F14" s="31">
        <v>51</v>
      </c>
      <c r="G14" s="9">
        <v>10</v>
      </c>
      <c r="H14" s="9">
        <v>10</v>
      </c>
      <c r="I14" s="9"/>
    </row>
    <row r="15" s="1" customFormat="1" ht="27" spans="1:9">
      <c r="A15" s="4"/>
      <c r="B15" s="8"/>
      <c r="C15" s="11"/>
      <c r="D15" s="31" t="s">
        <v>35</v>
      </c>
      <c r="E15" s="31" t="s">
        <v>36</v>
      </c>
      <c r="F15" s="31">
        <v>10050</v>
      </c>
      <c r="G15" s="9">
        <v>10</v>
      </c>
      <c r="H15" s="9">
        <v>10</v>
      </c>
      <c r="I15" s="9"/>
    </row>
    <row r="16" s="1" customFormat="1" ht="40.5" spans="1:9">
      <c r="A16" s="4"/>
      <c r="B16" s="8"/>
      <c r="C16" s="11" t="s">
        <v>37</v>
      </c>
      <c r="D16" s="40" t="s">
        <v>38</v>
      </c>
      <c r="E16" s="40" t="s">
        <v>39</v>
      </c>
      <c r="F16" s="40" t="s">
        <v>39</v>
      </c>
      <c r="G16" s="9">
        <v>10</v>
      </c>
      <c r="H16" s="9">
        <v>10</v>
      </c>
      <c r="I16" s="9"/>
    </row>
    <row r="17" s="1" customFormat="1" ht="27" spans="1:9">
      <c r="A17" s="4"/>
      <c r="B17" s="8"/>
      <c r="C17" s="11" t="s">
        <v>40</v>
      </c>
      <c r="D17" s="40" t="s">
        <v>41</v>
      </c>
      <c r="E17" s="40" t="s">
        <v>42</v>
      </c>
      <c r="F17" s="40" t="s">
        <v>43</v>
      </c>
      <c r="G17" s="9">
        <v>10</v>
      </c>
      <c r="H17" s="9">
        <v>10</v>
      </c>
      <c r="I17" s="9"/>
    </row>
    <row r="18" s="1" customFormat="1" ht="40.5" spans="1:9">
      <c r="A18" s="4"/>
      <c r="B18" s="8"/>
      <c r="C18" s="11" t="s">
        <v>44</v>
      </c>
      <c r="D18" s="40" t="s">
        <v>45</v>
      </c>
      <c r="E18" s="40" t="s">
        <v>46</v>
      </c>
      <c r="F18" s="40" t="s">
        <v>46</v>
      </c>
      <c r="G18" s="9">
        <v>10</v>
      </c>
      <c r="H18" s="9">
        <v>10</v>
      </c>
      <c r="I18" s="9"/>
    </row>
    <row r="19" s="1" customFormat="1" ht="25" customHeight="1" spans="1:9">
      <c r="A19" s="4"/>
      <c r="B19" s="8" t="s">
        <v>47</v>
      </c>
      <c r="C19" s="12" t="s">
        <v>48</v>
      </c>
      <c r="D19" s="40" t="s">
        <v>49</v>
      </c>
      <c r="E19" s="40" t="s">
        <v>50</v>
      </c>
      <c r="F19" s="40" t="s">
        <v>50</v>
      </c>
      <c r="G19" s="9">
        <v>10</v>
      </c>
      <c r="H19" s="9">
        <v>10</v>
      </c>
      <c r="I19" s="9"/>
    </row>
    <row r="20" s="1" customFormat="1" ht="27" spans="1:9">
      <c r="A20" s="4"/>
      <c r="B20" s="8"/>
      <c r="C20" s="12" t="s">
        <v>51</v>
      </c>
      <c r="D20" s="41" t="s">
        <v>52</v>
      </c>
      <c r="E20" s="42" t="s">
        <v>53</v>
      </c>
      <c r="F20" s="42" t="s">
        <v>53</v>
      </c>
      <c r="G20" s="9">
        <v>10</v>
      </c>
      <c r="H20" s="9">
        <v>10</v>
      </c>
      <c r="I20" s="9"/>
    </row>
    <row r="21" s="1" customFormat="1" ht="24" spans="1:9">
      <c r="A21" s="4"/>
      <c r="B21" s="8"/>
      <c r="C21" s="12" t="s">
        <v>54</v>
      </c>
      <c r="D21" s="40" t="s">
        <v>55</v>
      </c>
      <c r="E21" s="9"/>
      <c r="F21" s="9"/>
      <c r="G21" s="9"/>
      <c r="H21" s="9"/>
      <c r="I21" s="9"/>
    </row>
    <row r="22" s="1" customFormat="1" ht="27" spans="1:9">
      <c r="A22" s="4"/>
      <c r="B22" s="8"/>
      <c r="C22" s="12" t="s">
        <v>56</v>
      </c>
      <c r="D22" s="41" t="s">
        <v>57</v>
      </c>
      <c r="E22" s="42" t="s">
        <v>58</v>
      </c>
      <c r="F22" s="42" t="s">
        <v>58</v>
      </c>
      <c r="G22" s="9">
        <v>10</v>
      </c>
      <c r="H22" s="9">
        <v>10</v>
      </c>
      <c r="I22" s="9"/>
    </row>
    <row r="23" s="1" customFormat="1" ht="36" spans="1:9">
      <c r="A23" s="4"/>
      <c r="B23" s="8" t="s">
        <v>59</v>
      </c>
      <c r="C23" s="12" t="s">
        <v>60</v>
      </c>
      <c r="D23" s="41" t="s">
        <v>61</v>
      </c>
      <c r="E23" s="43">
        <v>0.95</v>
      </c>
      <c r="F23" s="43">
        <v>0.95</v>
      </c>
      <c r="G23" s="9">
        <v>10</v>
      </c>
      <c r="H23" s="9">
        <v>10</v>
      </c>
      <c r="I23" s="9"/>
    </row>
    <row r="24" s="1" customFormat="1" ht="23" customHeight="1" spans="1:9">
      <c r="A24" s="17" t="s">
        <v>62</v>
      </c>
      <c r="B24" s="18"/>
      <c r="C24" s="18"/>
      <c r="D24" s="18"/>
      <c r="E24" s="18"/>
      <c r="F24" s="19"/>
      <c r="G24" s="11">
        <v>90</v>
      </c>
      <c r="H24" s="9">
        <v>90</v>
      </c>
      <c r="I24" s="9"/>
    </row>
    <row r="25" s="1" customFormat="1" ht="22" customHeight="1" spans="1:9">
      <c r="A25" s="4" t="s">
        <v>63</v>
      </c>
      <c r="B25" s="4"/>
      <c r="C25" s="4"/>
      <c r="D25" s="4"/>
      <c r="E25" s="4"/>
      <c r="F25" s="4"/>
      <c r="G25" s="11">
        <v>100</v>
      </c>
      <c r="H25" s="11">
        <f>I6+H24</f>
        <v>99.99</v>
      </c>
      <c r="I25" s="9"/>
    </row>
    <row r="26" s="1" customFormat="1" ht="62" customHeight="1" spans="1:9">
      <c r="A26" s="20" t="s">
        <v>64</v>
      </c>
      <c r="B26" s="21" t="s">
        <v>65</v>
      </c>
      <c r="C26" s="21"/>
      <c r="D26" s="21"/>
      <c r="E26" s="21"/>
      <c r="F26" s="21"/>
      <c r="G26" s="21"/>
      <c r="H26" s="21"/>
      <c r="I26" s="21"/>
    </row>
    <row r="27" s="1" customFormat="1" spans="1:9">
      <c r="A27" s="22"/>
      <c r="B27" s="22"/>
      <c r="C27" s="22"/>
      <c r="D27" s="22"/>
      <c r="E27" s="22"/>
      <c r="F27" s="22"/>
      <c r="G27" s="22"/>
      <c r="H27" s="22"/>
      <c r="I27" s="22"/>
    </row>
    <row r="28" s="1" customFormat="1" spans="1:9">
      <c r="A28" s="22"/>
      <c r="B28" s="22"/>
      <c r="C28" s="22"/>
      <c r="D28" s="22"/>
      <c r="E28" s="22"/>
      <c r="F28" s="22"/>
      <c r="G28" s="22"/>
      <c r="H28" s="22"/>
      <c r="I28" s="22"/>
    </row>
    <row r="29" s="1" customFormat="1" spans="1:9">
      <c r="A29" s="22"/>
      <c r="B29" s="22"/>
      <c r="C29" s="22"/>
      <c r="D29" s="22"/>
      <c r="E29" s="22"/>
      <c r="F29" s="22"/>
      <c r="G29" s="22"/>
      <c r="H29" s="22"/>
      <c r="I29" s="22"/>
    </row>
    <row r="30" s="1" customFormat="1" spans="1:9">
      <c r="A30" s="22"/>
      <c r="B30" s="22"/>
      <c r="C30" s="22"/>
      <c r="D30" s="22"/>
      <c r="E30" s="22"/>
      <c r="F30" s="22"/>
      <c r="G30" s="22"/>
      <c r="H30" s="22"/>
      <c r="I30" s="22"/>
    </row>
  </sheetData>
  <mergeCells count="21">
    <mergeCell ref="A1:I1"/>
    <mergeCell ref="A2:I2"/>
    <mergeCell ref="A3:B3"/>
    <mergeCell ref="C3:I3"/>
    <mergeCell ref="A4:B4"/>
    <mergeCell ref="C4:E4"/>
    <mergeCell ref="G4:I4"/>
    <mergeCell ref="B10:E10"/>
    <mergeCell ref="F10:I10"/>
    <mergeCell ref="A24:F24"/>
    <mergeCell ref="A25:F25"/>
    <mergeCell ref="B26:I26"/>
    <mergeCell ref="A10:A12"/>
    <mergeCell ref="A14:A23"/>
    <mergeCell ref="B14:B18"/>
    <mergeCell ref="B19:B22"/>
    <mergeCell ref="C14:C15"/>
    <mergeCell ref="I7:I9"/>
    <mergeCell ref="A5:B9"/>
    <mergeCell ref="B11:E12"/>
    <mergeCell ref="F11:I12"/>
  </mergeCells>
  <pageMargins left="0" right="0" top="0" bottom="0" header="0.5" footer="0.5"/>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I31"/>
  <sheetViews>
    <sheetView topLeftCell="A13" workbookViewId="0">
      <selection activeCell="E24" sqref="E24"/>
    </sheetView>
  </sheetViews>
  <sheetFormatPr defaultColWidth="9" defaultRowHeight="13.5"/>
  <cols>
    <col min="1" max="1" width="10.125" style="1" customWidth="1"/>
    <col min="2" max="2" width="9" style="1"/>
    <col min="3" max="3" width="17.125" style="1" customWidth="1"/>
    <col min="4" max="4" width="9" style="1"/>
    <col min="5" max="5" width="10" style="1" customWidth="1"/>
    <col min="6" max="8" width="9" style="1"/>
    <col min="9" max="9" width="20.875" style="1" customWidth="1"/>
    <col min="10" max="16384" width="9" style="1"/>
  </cols>
  <sheetData>
    <row r="1" s="1" customFormat="1" ht="24" customHeight="1" spans="1:9">
      <c r="A1" s="2" t="s">
        <v>0</v>
      </c>
      <c r="B1" s="2"/>
      <c r="C1" s="2"/>
      <c r="D1" s="2"/>
      <c r="E1" s="2"/>
      <c r="F1" s="2"/>
      <c r="G1" s="2"/>
      <c r="H1" s="2"/>
      <c r="I1" s="2"/>
    </row>
    <row r="2" s="1" customFormat="1" ht="20" customHeight="1" spans="1:9">
      <c r="A2" s="3" t="s">
        <v>1</v>
      </c>
      <c r="B2" s="3"/>
      <c r="C2" s="3"/>
      <c r="D2" s="3"/>
      <c r="E2" s="3"/>
      <c r="F2" s="3"/>
      <c r="G2" s="3"/>
      <c r="H2" s="3"/>
      <c r="I2" s="3"/>
    </row>
    <row r="3" s="1" customFormat="1" ht="26" customHeight="1" spans="1:9">
      <c r="A3" s="4" t="s">
        <v>2</v>
      </c>
      <c r="B3" s="4"/>
      <c r="C3" s="5" t="s">
        <v>66</v>
      </c>
      <c r="D3" s="6"/>
      <c r="E3" s="6"/>
      <c r="F3" s="6"/>
      <c r="G3" s="6"/>
      <c r="H3" s="6"/>
      <c r="I3" s="7"/>
    </row>
    <row r="4" s="1" customFormat="1" ht="24" customHeight="1" spans="1:9">
      <c r="A4" s="4" t="s">
        <v>4</v>
      </c>
      <c r="B4" s="4"/>
      <c r="C4" s="5" t="s">
        <v>5</v>
      </c>
      <c r="D4" s="6"/>
      <c r="E4" s="7"/>
      <c r="F4" s="4" t="s">
        <v>6</v>
      </c>
      <c r="G4" s="5" t="s">
        <v>5</v>
      </c>
      <c r="H4" s="6"/>
      <c r="I4" s="7"/>
    </row>
    <row r="5" s="1" customFormat="1" ht="21" customHeight="1" spans="1:9">
      <c r="A5" s="8" t="s">
        <v>7</v>
      </c>
      <c r="B5" s="4"/>
      <c r="C5" s="9"/>
      <c r="D5" s="4" t="s">
        <v>8</v>
      </c>
      <c r="E5" s="4" t="s">
        <v>9</v>
      </c>
      <c r="F5" s="4" t="s">
        <v>10</v>
      </c>
      <c r="G5" s="4" t="s">
        <v>11</v>
      </c>
      <c r="H5" s="4" t="s">
        <v>12</v>
      </c>
      <c r="I5" s="4" t="s">
        <v>13</v>
      </c>
    </row>
    <row r="6" s="1" customFormat="1" ht="18" customHeight="1" spans="1:9">
      <c r="A6" s="4"/>
      <c r="B6" s="4"/>
      <c r="C6" s="10" t="s">
        <v>14</v>
      </c>
      <c r="D6" s="39">
        <v>85</v>
      </c>
      <c r="E6" s="9">
        <v>75.79</v>
      </c>
      <c r="F6" s="9">
        <v>75.79</v>
      </c>
      <c r="G6" s="11">
        <v>10</v>
      </c>
      <c r="H6" s="9">
        <f>F6/E6</f>
        <v>1</v>
      </c>
      <c r="I6" s="11">
        <f>G6*H6</f>
        <v>10</v>
      </c>
    </row>
    <row r="7" s="1" customFormat="1" ht="18" customHeight="1" spans="1:9">
      <c r="A7" s="4"/>
      <c r="B7" s="4"/>
      <c r="C7" s="10" t="s">
        <v>15</v>
      </c>
      <c r="D7" s="39">
        <v>85</v>
      </c>
      <c r="E7" s="9">
        <v>75.79</v>
      </c>
      <c r="F7" s="9">
        <v>75.79</v>
      </c>
      <c r="G7" s="11" t="s">
        <v>16</v>
      </c>
      <c r="H7" s="11"/>
      <c r="I7" s="23" t="s">
        <v>17</v>
      </c>
    </row>
    <row r="8" s="1" customFormat="1" ht="18" customHeight="1" spans="1:9">
      <c r="A8" s="4"/>
      <c r="B8" s="4"/>
      <c r="C8" s="10" t="s">
        <v>18</v>
      </c>
      <c r="D8" s="9"/>
      <c r="E8" s="9"/>
      <c r="F8" s="9"/>
      <c r="G8" s="11" t="s">
        <v>16</v>
      </c>
      <c r="H8" s="11"/>
      <c r="I8" s="24"/>
    </row>
    <row r="9" s="1" customFormat="1" ht="20" customHeight="1" spans="1:9">
      <c r="A9" s="4"/>
      <c r="B9" s="4"/>
      <c r="C9" s="10" t="s">
        <v>19</v>
      </c>
      <c r="D9" s="9"/>
      <c r="E9" s="9"/>
      <c r="F9" s="9"/>
      <c r="G9" s="11" t="s">
        <v>16</v>
      </c>
      <c r="H9" s="11"/>
      <c r="I9" s="25"/>
    </row>
    <row r="10" s="1" customFormat="1" ht="21" customHeight="1" spans="1:9">
      <c r="A10" s="8" t="s">
        <v>20</v>
      </c>
      <c r="B10" s="4" t="s">
        <v>21</v>
      </c>
      <c r="C10" s="4"/>
      <c r="D10" s="4"/>
      <c r="E10" s="4"/>
      <c r="F10" s="4" t="s">
        <v>22</v>
      </c>
      <c r="G10" s="4"/>
      <c r="H10" s="4"/>
      <c r="I10" s="4"/>
    </row>
    <row r="11" s="1" customFormat="1" spans="1:9">
      <c r="A11" s="8"/>
      <c r="B11" s="12" t="s">
        <v>67</v>
      </c>
      <c r="C11" s="12"/>
      <c r="D11" s="12"/>
      <c r="E11" s="12"/>
      <c r="F11" s="12" t="s">
        <v>67</v>
      </c>
      <c r="G11" s="12"/>
      <c r="H11" s="12"/>
      <c r="I11" s="12"/>
    </row>
    <row r="12" s="1" customFormat="1" ht="45" customHeight="1" spans="1:9">
      <c r="A12" s="8"/>
      <c r="B12" s="12"/>
      <c r="C12" s="12"/>
      <c r="D12" s="12"/>
      <c r="E12" s="12"/>
      <c r="F12" s="12"/>
      <c r="G12" s="12"/>
      <c r="H12" s="12"/>
      <c r="I12" s="12"/>
    </row>
    <row r="13" s="1" customFormat="1" ht="20" customHeight="1" spans="1:9">
      <c r="A13" s="9"/>
      <c r="B13" s="4" t="s">
        <v>24</v>
      </c>
      <c r="C13" s="4" t="s">
        <v>25</v>
      </c>
      <c r="D13" s="4" t="s">
        <v>26</v>
      </c>
      <c r="E13" s="4" t="s">
        <v>27</v>
      </c>
      <c r="F13" s="4" t="s">
        <v>28</v>
      </c>
      <c r="G13" s="4" t="s">
        <v>11</v>
      </c>
      <c r="H13" s="4" t="s">
        <v>13</v>
      </c>
      <c r="I13" s="8" t="s">
        <v>29</v>
      </c>
    </row>
    <row r="14" s="1" customFormat="1" ht="40.5" spans="1:9">
      <c r="A14" s="8" t="s">
        <v>30</v>
      </c>
      <c r="B14" s="8" t="s">
        <v>31</v>
      </c>
      <c r="C14" s="11" t="s">
        <v>32</v>
      </c>
      <c r="D14" s="13" t="s">
        <v>68</v>
      </c>
      <c r="E14" s="14" t="s">
        <v>69</v>
      </c>
      <c r="F14" s="14" t="s">
        <v>70</v>
      </c>
      <c r="G14" s="9">
        <v>10</v>
      </c>
      <c r="H14" s="9">
        <v>10</v>
      </c>
      <c r="I14" s="9"/>
    </row>
    <row r="15" s="1" customFormat="1" ht="40.5" spans="1:9">
      <c r="A15" s="4"/>
      <c r="B15" s="8"/>
      <c r="C15" s="11"/>
      <c r="D15" s="13" t="s">
        <v>71</v>
      </c>
      <c r="E15" s="15" t="s">
        <v>72</v>
      </c>
      <c r="F15" s="15">
        <v>1</v>
      </c>
      <c r="G15" s="9">
        <v>5</v>
      </c>
      <c r="H15" s="9">
        <v>5</v>
      </c>
      <c r="I15" s="9"/>
    </row>
    <row r="16" s="1" customFormat="1" ht="40.5" spans="1:9">
      <c r="A16" s="4"/>
      <c r="B16" s="8"/>
      <c r="C16" s="11"/>
      <c r="D16" s="13" t="s">
        <v>73</v>
      </c>
      <c r="E16" s="15" t="s">
        <v>74</v>
      </c>
      <c r="F16" s="15" t="s">
        <v>75</v>
      </c>
      <c r="G16" s="9">
        <v>5</v>
      </c>
      <c r="H16" s="9">
        <v>5</v>
      </c>
      <c r="I16" s="9"/>
    </row>
    <row r="17" s="1" customFormat="1" ht="27" spans="1:9">
      <c r="A17" s="4"/>
      <c r="B17" s="8"/>
      <c r="C17" s="11" t="s">
        <v>37</v>
      </c>
      <c r="D17" s="13" t="s">
        <v>76</v>
      </c>
      <c r="E17" s="13" t="s">
        <v>77</v>
      </c>
      <c r="F17" s="13" t="s">
        <v>77</v>
      </c>
      <c r="G17" s="9">
        <v>10</v>
      </c>
      <c r="H17" s="9">
        <v>10</v>
      </c>
      <c r="I17" s="9"/>
    </row>
    <row r="18" s="1" customFormat="1" ht="27" spans="1:9">
      <c r="A18" s="4"/>
      <c r="B18" s="8"/>
      <c r="C18" s="11" t="s">
        <v>40</v>
      </c>
      <c r="D18" s="13" t="s">
        <v>78</v>
      </c>
      <c r="E18" s="13" t="s">
        <v>79</v>
      </c>
      <c r="F18" s="13" t="s">
        <v>80</v>
      </c>
      <c r="G18" s="9">
        <v>10</v>
      </c>
      <c r="H18" s="9">
        <v>10</v>
      </c>
      <c r="I18" s="9"/>
    </row>
    <row r="19" s="1" customFormat="1" ht="37" customHeight="1" spans="1:9">
      <c r="A19" s="4"/>
      <c r="B19" s="8"/>
      <c r="C19" s="11" t="s">
        <v>44</v>
      </c>
      <c r="D19" s="13" t="s">
        <v>81</v>
      </c>
      <c r="E19" s="13" t="s">
        <v>82</v>
      </c>
      <c r="F19" s="13" t="s">
        <v>83</v>
      </c>
      <c r="G19" s="9">
        <v>10</v>
      </c>
      <c r="H19" s="9">
        <v>10</v>
      </c>
      <c r="I19" s="9"/>
    </row>
    <row r="20" s="1" customFormat="1" ht="40.5" spans="1:9">
      <c r="A20" s="4"/>
      <c r="B20" s="8" t="s">
        <v>47</v>
      </c>
      <c r="C20" s="12" t="s">
        <v>48</v>
      </c>
      <c r="D20" s="13" t="s">
        <v>84</v>
      </c>
      <c r="E20" s="13" t="s">
        <v>50</v>
      </c>
      <c r="F20" s="13" t="s">
        <v>50</v>
      </c>
      <c r="G20" s="9">
        <v>10</v>
      </c>
      <c r="H20" s="9">
        <v>10</v>
      </c>
      <c r="I20" s="9"/>
    </row>
    <row r="21" s="1" customFormat="1" ht="40.5" spans="1:9">
      <c r="A21" s="4"/>
      <c r="B21" s="8"/>
      <c r="C21" s="12" t="s">
        <v>51</v>
      </c>
      <c r="D21" s="13" t="s">
        <v>85</v>
      </c>
      <c r="E21" s="13" t="s">
        <v>86</v>
      </c>
      <c r="F21" s="13" t="s">
        <v>86</v>
      </c>
      <c r="G21" s="9">
        <v>10</v>
      </c>
      <c r="H21" s="9">
        <v>10</v>
      </c>
      <c r="I21" s="9"/>
    </row>
    <row r="22" s="1" customFormat="1" ht="24" spans="1:9">
      <c r="A22" s="4"/>
      <c r="B22" s="8"/>
      <c r="C22" s="12" t="s">
        <v>54</v>
      </c>
      <c r="D22" s="13" t="s">
        <v>55</v>
      </c>
      <c r="E22" s="9"/>
      <c r="F22" s="9"/>
      <c r="G22" s="9"/>
      <c r="H22" s="9"/>
      <c r="I22" s="9"/>
    </row>
    <row r="23" s="1" customFormat="1" ht="27" spans="1:9">
      <c r="A23" s="4"/>
      <c r="B23" s="8"/>
      <c r="C23" s="12" t="s">
        <v>56</v>
      </c>
      <c r="D23" s="13" t="s">
        <v>87</v>
      </c>
      <c r="E23" s="13" t="s">
        <v>58</v>
      </c>
      <c r="F23" s="13" t="s">
        <v>58</v>
      </c>
      <c r="G23" s="9">
        <v>10</v>
      </c>
      <c r="H23" s="9">
        <v>10</v>
      </c>
      <c r="I23" s="9"/>
    </row>
    <row r="24" s="1" customFormat="1" ht="36" spans="1:9">
      <c r="A24" s="4"/>
      <c r="B24" s="8" t="s">
        <v>59</v>
      </c>
      <c r="C24" s="12" t="s">
        <v>60</v>
      </c>
      <c r="D24" s="13" t="s">
        <v>88</v>
      </c>
      <c r="E24" s="15">
        <v>1</v>
      </c>
      <c r="F24" s="15">
        <v>1</v>
      </c>
      <c r="G24" s="9">
        <v>10</v>
      </c>
      <c r="H24" s="9">
        <v>10</v>
      </c>
      <c r="I24" s="9"/>
    </row>
    <row r="25" s="1" customFormat="1" ht="23" customHeight="1" spans="1:9">
      <c r="A25" s="17" t="s">
        <v>62</v>
      </c>
      <c r="B25" s="18"/>
      <c r="C25" s="18"/>
      <c r="D25" s="18"/>
      <c r="E25" s="18"/>
      <c r="F25" s="19"/>
      <c r="G25" s="11">
        <v>90</v>
      </c>
      <c r="H25" s="9">
        <v>90</v>
      </c>
      <c r="I25" s="9"/>
    </row>
    <row r="26" s="1" customFormat="1" ht="22" customHeight="1" spans="1:9">
      <c r="A26" s="4" t="s">
        <v>63</v>
      </c>
      <c r="B26" s="4"/>
      <c r="C26" s="4"/>
      <c r="D26" s="4"/>
      <c r="E26" s="4"/>
      <c r="F26" s="4"/>
      <c r="G26" s="11">
        <v>100</v>
      </c>
      <c r="H26" s="11">
        <f>I6+H25</f>
        <v>100</v>
      </c>
      <c r="I26" s="9"/>
    </row>
    <row r="27" s="1" customFormat="1" ht="66" customHeight="1" spans="1:9">
      <c r="A27" s="20" t="s">
        <v>64</v>
      </c>
      <c r="B27" s="21" t="s">
        <v>65</v>
      </c>
      <c r="C27" s="21"/>
      <c r="D27" s="21"/>
      <c r="E27" s="21"/>
      <c r="F27" s="21"/>
      <c r="G27" s="21"/>
      <c r="H27" s="21"/>
      <c r="I27" s="21"/>
    </row>
    <row r="28" s="1" customFormat="1" spans="1:9">
      <c r="A28" s="22"/>
      <c r="B28" s="22"/>
      <c r="C28" s="22"/>
      <c r="D28" s="22"/>
      <c r="E28" s="22"/>
      <c r="F28" s="22"/>
      <c r="G28" s="22"/>
      <c r="H28" s="22"/>
      <c r="I28" s="22"/>
    </row>
    <row r="29" s="1" customFormat="1" spans="1:9">
      <c r="A29" s="22"/>
      <c r="B29" s="22"/>
      <c r="C29" s="22"/>
      <c r="D29" s="22"/>
      <c r="E29" s="22"/>
      <c r="F29" s="22"/>
      <c r="G29" s="22"/>
      <c r="H29" s="22"/>
      <c r="I29" s="22"/>
    </row>
    <row r="30" s="1" customFormat="1" spans="1:9">
      <c r="A30" s="22"/>
      <c r="B30" s="22"/>
      <c r="C30" s="22"/>
      <c r="D30" s="22"/>
      <c r="E30" s="22"/>
      <c r="F30" s="22"/>
      <c r="G30" s="22"/>
      <c r="H30" s="22"/>
      <c r="I30" s="22"/>
    </row>
    <row r="31" s="1" customFormat="1" spans="1:9">
      <c r="A31" s="22"/>
      <c r="B31" s="22"/>
      <c r="C31" s="22"/>
      <c r="D31" s="22"/>
      <c r="E31" s="22"/>
      <c r="F31" s="22"/>
      <c r="G31" s="22"/>
      <c r="H31" s="22"/>
      <c r="I31" s="22"/>
    </row>
  </sheetData>
  <mergeCells count="21">
    <mergeCell ref="A1:I1"/>
    <mergeCell ref="A2:I2"/>
    <mergeCell ref="A3:B3"/>
    <mergeCell ref="C3:I3"/>
    <mergeCell ref="A4:B4"/>
    <mergeCell ref="C4:E4"/>
    <mergeCell ref="G4:I4"/>
    <mergeCell ref="B10:E10"/>
    <mergeCell ref="F10:I10"/>
    <mergeCell ref="A25:F25"/>
    <mergeCell ref="A26:F26"/>
    <mergeCell ref="B27:I27"/>
    <mergeCell ref="A10:A12"/>
    <mergeCell ref="A14:A24"/>
    <mergeCell ref="B14:B19"/>
    <mergeCell ref="B20:B23"/>
    <mergeCell ref="C14:C16"/>
    <mergeCell ref="I7:I9"/>
    <mergeCell ref="A5:B9"/>
    <mergeCell ref="B11:E12"/>
    <mergeCell ref="F11:I12"/>
  </mergeCells>
  <pageMargins left="0" right="0" top="0" bottom="0" header="0.5" footer="0.5"/>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I32"/>
  <sheetViews>
    <sheetView topLeftCell="A19" workbookViewId="0">
      <selection activeCell="E24" sqref="E24"/>
    </sheetView>
  </sheetViews>
  <sheetFormatPr defaultColWidth="9" defaultRowHeight="13.5"/>
  <cols>
    <col min="1" max="1" width="10.125" style="1" customWidth="1"/>
    <col min="2" max="2" width="9" style="1"/>
    <col min="3" max="3" width="17.125" style="1" customWidth="1"/>
    <col min="4" max="7" width="9" style="1"/>
    <col min="8" max="8" width="11.125" style="1"/>
    <col min="9" max="9" width="20.875" style="1" customWidth="1"/>
    <col min="10" max="16384" width="9" style="1"/>
  </cols>
  <sheetData>
    <row r="1" s="1" customFormat="1" ht="24" customHeight="1" spans="1:9">
      <c r="A1" s="2" t="s">
        <v>0</v>
      </c>
      <c r="B1" s="2"/>
      <c r="C1" s="2"/>
      <c r="D1" s="2"/>
      <c r="E1" s="2"/>
      <c r="F1" s="2"/>
      <c r="G1" s="2"/>
      <c r="H1" s="2"/>
      <c r="I1" s="2"/>
    </row>
    <row r="2" s="1" customFormat="1" ht="20" customHeight="1" spans="1:9">
      <c r="A2" s="3" t="s">
        <v>1</v>
      </c>
      <c r="B2" s="3"/>
      <c r="C2" s="3"/>
      <c r="D2" s="3"/>
      <c r="E2" s="3"/>
      <c r="F2" s="3"/>
      <c r="G2" s="3"/>
      <c r="H2" s="3"/>
      <c r="I2" s="3"/>
    </row>
    <row r="3" s="1" customFormat="1" ht="26" customHeight="1" spans="1:9">
      <c r="A3" s="4" t="s">
        <v>2</v>
      </c>
      <c r="B3" s="4"/>
      <c r="C3" s="5" t="s">
        <v>89</v>
      </c>
      <c r="D3" s="6"/>
      <c r="E3" s="6"/>
      <c r="F3" s="6"/>
      <c r="G3" s="6"/>
      <c r="H3" s="6"/>
      <c r="I3" s="7"/>
    </row>
    <row r="4" s="1" customFormat="1" ht="24" customHeight="1" spans="1:9">
      <c r="A4" s="4" t="s">
        <v>4</v>
      </c>
      <c r="B4" s="4"/>
      <c r="C4" s="5" t="s">
        <v>5</v>
      </c>
      <c r="D4" s="6"/>
      <c r="E4" s="7"/>
      <c r="F4" s="4" t="s">
        <v>6</v>
      </c>
      <c r="G4" s="5" t="s">
        <v>5</v>
      </c>
      <c r="H4" s="6"/>
      <c r="I4" s="7"/>
    </row>
    <row r="5" s="1" customFormat="1" ht="21" customHeight="1" spans="1:9">
      <c r="A5" s="8" t="s">
        <v>7</v>
      </c>
      <c r="B5" s="4"/>
      <c r="C5" s="9"/>
      <c r="D5" s="4" t="s">
        <v>8</v>
      </c>
      <c r="E5" s="4" t="s">
        <v>9</v>
      </c>
      <c r="F5" s="4" t="s">
        <v>10</v>
      </c>
      <c r="G5" s="4" t="s">
        <v>11</v>
      </c>
      <c r="H5" s="4" t="s">
        <v>12</v>
      </c>
      <c r="I5" s="4" t="s">
        <v>13</v>
      </c>
    </row>
    <row r="6" s="1" customFormat="1" ht="18" customHeight="1" spans="1:9">
      <c r="A6" s="4"/>
      <c r="B6" s="4"/>
      <c r="C6" s="10" t="s">
        <v>14</v>
      </c>
      <c r="D6" s="30">
        <v>11805.81</v>
      </c>
      <c r="E6" s="9">
        <v>11805.81</v>
      </c>
      <c r="F6" s="9">
        <v>10400.75</v>
      </c>
      <c r="G6" s="11">
        <v>10</v>
      </c>
      <c r="H6" s="9">
        <f>ROUND(F6/E6,4)</f>
        <v>0.881</v>
      </c>
      <c r="I6" s="11">
        <f>G6*H6</f>
        <v>8.81</v>
      </c>
    </row>
    <row r="7" s="1" customFormat="1" ht="18" customHeight="1" spans="1:9">
      <c r="A7" s="4"/>
      <c r="B7" s="4"/>
      <c r="C7" s="10" t="s">
        <v>15</v>
      </c>
      <c r="D7" s="30">
        <v>11805.81</v>
      </c>
      <c r="E7" s="9">
        <v>11805.81</v>
      </c>
      <c r="F7" s="9">
        <v>10400.75</v>
      </c>
      <c r="G7" s="11" t="s">
        <v>16</v>
      </c>
      <c r="H7" s="11"/>
      <c r="I7" s="23" t="s">
        <v>17</v>
      </c>
    </row>
    <row r="8" s="1" customFormat="1" ht="18" customHeight="1" spans="1:9">
      <c r="A8" s="4"/>
      <c r="B8" s="4"/>
      <c r="C8" s="10" t="s">
        <v>18</v>
      </c>
      <c r="D8" s="9"/>
      <c r="E8" s="9"/>
      <c r="F8" s="9"/>
      <c r="G8" s="11" t="s">
        <v>16</v>
      </c>
      <c r="H8" s="11"/>
      <c r="I8" s="24"/>
    </row>
    <row r="9" s="1" customFormat="1" ht="20" customHeight="1" spans="1:9">
      <c r="A9" s="4"/>
      <c r="B9" s="4"/>
      <c r="C9" s="10" t="s">
        <v>19</v>
      </c>
      <c r="D9" s="9"/>
      <c r="E9" s="9"/>
      <c r="F9" s="9"/>
      <c r="G9" s="11" t="s">
        <v>16</v>
      </c>
      <c r="H9" s="11"/>
      <c r="I9" s="25"/>
    </row>
    <row r="10" s="1" customFormat="1" ht="21" customHeight="1" spans="1:9">
      <c r="A10" s="8" t="s">
        <v>20</v>
      </c>
      <c r="B10" s="4" t="s">
        <v>21</v>
      </c>
      <c r="C10" s="4"/>
      <c r="D10" s="4"/>
      <c r="E10" s="4"/>
      <c r="F10" s="4" t="s">
        <v>22</v>
      </c>
      <c r="G10" s="4"/>
      <c r="H10" s="4"/>
      <c r="I10" s="4"/>
    </row>
    <row r="11" s="1" customFormat="1" spans="1:9">
      <c r="A11" s="8"/>
      <c r="B11" s="12" t="s">
        <v>90</v>
      </c>
      <c r="C11" s="12"/>
      <c r="D11" s="12"/>
      <c r="E11" s="12"/>
      <c r="F11" s="12" t="s">
        <v>90</v>
      </c>
      <c r="G11" s="12"/>
      <c r="H11" s="12"/>
      <c r="I11" s="12"/>
    </row>
    <row r="12" s="1" customFormat="1" ht="116" customHeight="1" spans="1:9">
      <c r="A12" s="8"/>
      <c r="B12" s="12"/>
      <c r="C12" s="12"/>
      <c r="D12" s="12"/>
      <c r="E12" s="12"/>
      <c r="F12" s="12"/>
      <c r="G12" s="12"/>
      <c r="H12" s="12"/>
      <c r="I12" s="12"/>
    </row>
    <row r="13" s="1" customFormat="1" ht="20" customHeight="1" spans="1:9">
      <c r="A13" s="9"/>
      <c r="B13" s="4" t="s">
        <v>24</v>
      </c>
      <c r="C13" s="4" t="s">
        <v>25</v>
      </c>
      <c r="D13" s="4" t="s">
        <v>26</v>
      </c>
      <c r="E13" s="4" t="s">
        <v>27</v>
      </c>
      <c r="F13" s="4" t="s">
        <v>28</v>
      </c>
      <c r="G13" s="4" t="s">
        <v>11</v>
      </c>
      <c r="H13" s="4" t="s">
        <v>13</v>
      </c>
      <c r="I13" s="8" t="s">
        <v>29</v>
      </c>
    </row>
    <row r="14" s="1" customFormat="1" ht="27" spans="1:9">
      <c r="A14" s="8" t="s">
        <v>30</v>
      </c>
      <c r="B14" s="8" t="s">
        <v>31</v>
      </c>
      <c r="C14" s="11" t="s">
        <v>32</v>
      </c>
      <c r="D14" s="31" t="s">
        <v>91</v>
      </c>
      <c r="E14" s="31" t="s">
        <v>92</v>
      </c>
      <c r="F14" s="31" t="s">
        <v>93</v>
      </c>
      <c r="G14" s="9">
        <v>5</v>
      </c>
      <c r="H14" s="9">
        <v>5</v>
      </c>
      <c r="I14" s="9"/>
    </row>
    <row r="15" s="1" customFormat="1" ht="27" spans="1:9">
      <c r="A15" s="4"/>
      <c r="B15" s="8"/>
      <c r="C15" s="11"/>
      <c r="D15" s="31" t="s">
        <v>94</v>
      </c>
      <c r="E15" s="32" t="s">
        <v>95</v>
      </c>
      <c r="F15" s="32" t="s">
        <v>96</v>
      </c>
      <c r="G15" s="9">
        <v>5</v>
      </c>
      <c r="H15" s="9">
        <v>5</v>
      </c>
      <c r="I15" s="9"/>
    </row>
    <row r="16" s="1" customFormat="1" ht="27" spans="1:9">
      <c r="A16" s="4"/>
      <c r="B16" s="8"/>
      <c r="C16" s="11"/>
      <c r="D16" s="31" t="s">
        <v>97</v>
      </c>
      <c r="E16" s="33" t="s">
        <v>98</v>
      </c>
      <c r="F16" s="33" t="s">
        <v>99</v>
      </c>
      <c r="G16" s="9">
        <v>5</v>
      </c>
      <c r="H16" s="9">
        <v>5</v>
      </c>
      <c r="I16" s="9"/>
    </row>
    <row r="17" s="1" customFormat="1" ht="40.5" spans="1:9">
      <c r="A17" s="4"/>
      <c r="B17" s="8"/>
      <c r="C17" s="11" t="s">
        <v>37</v>
      </c>
      <c r="D17" s="31" t="s">
        <v>100</v>
      </c>
      <c r="E17" s="34" t="s">
        <v>101</v>
      </c>
      <c r="F17" s="35" t="s">
        <v>101</v>
      </c>
      <c r="G17" s="9">
        <v>5</v>
      </c>
      <c r="H17" s="9">
        <v>5</v>
      </c>
      <c r="I17" s="9"/>
    </row>
    <row r="18" s="1" customFormat="1" ht="81" spans="1:9">
      <c r="A18" s="4"/>
      <c r="B18" s="8"/>
      <c r="C18" s="11"/>
      <c r="D18" s="31" t="s">
        <v>102</v>
      </c>
      <c r="E18" s="36">
        <v>1</v>
      </c>
      <c r="F18" s="37">
        <v>1</v>
      </c>
      <c r="G18" s="9">
        <v>10</v>
      </c>
      <c r="H18" s="9">
        <v>10</v>
      </c>
      <c r="I18" s="9"/>
    </row>
    <row r="19" s="1" customFormat="1" ht="54" spans="1:9">
      <c r="A19" s="4"/>
      <c r="B19" s="8"/>
      <c r="C19" s="11" t="s">
        <v>40</v>
      </c>
      <c r="D19" s="31" t="s">
        <v>103</v>
      </c>
      <c r="E19" s="35" t="s">
        <v>104</v>
      </c>
      <c r="F19" s="35" t="s">
        <v>105</v>
      </c>
      <c r="G19" s="9">
        <v>10</v>
      </c>
      <c r="H19" s="9">
        <v>10</v>
      </c>
      <c r="I19" s="9"/>
    </row>
    <row r="20" s="1" customFormat="1" ht="29" customHeight="1" spans="1:9">
      <c r="A20" s="4"/>
      <c r="B20" s="8"/>
      <c r="C20" s="11" t="s">
        <v>44</v>
      </c>
      <c r="D20" s="9" t="s">
        <v>106</v>
      </c>
      <c r="E20" s="35" t="s">
        <v>107</v>
      </c>
      <c r="F20" s="35" t="s">
        <v>108</v>
      </c>
      <c r="G20" s="9">
        <v>10</v>
      </c>
      <c r="H20" s="9">
        <v>10</v>
      </c>
      <c r="I20" s="9"/>
    </row>
    <row r="21" s="1" customFormat="1" ht="24" spans="1:9">
      <c r="A21" s="4"/>
      <c r="B21" s="8" t="s">
        <v>47</v>
      </c>
      <c r="C21" s="12" t="s">
        <v>48</v>
      </c>
      <c r="D21" s="9" t="s">
        <v>55</v>
      </c>
      <c r="E21" s="9"/>
      <c r="F21" s="9"/>
      <c r="G21" s="9"/>
      <c r="H21" s="9"/>
      <c r="I21" s="9"/>
    </row>
    <row r="22" s="1" customFormat="1" ht="40.5" spans="1:9">
      <c r="A22" s="4"/>
      <c r="B22" s="8"/>
      <c r="C22" s="12" t="s">
        <v>51</v>
      </c>
      <c r="D22" s="35" t="s">
        <v>109</v>
      </c>
      <c r="E22" s="35" t="s">
        <v>110</v>
      </c>
      <c r="F22" s="35" t="s">
        <v>111</v>
      </c>
      <c r="G22" s="9">
        <v>10</v>
      </c>
      <c r="H22" s="9">
        <v>10</v>
      </c>
      <c r="I22" s="9"/>
    </row>
    <row r="23" s="1" customFormat="1" ht="81" spans="1:9">
      <c r="A23" s="4"/>
      <c r="B23" s="8"/>
      <c r="C23" s="12" t="s">
        <v>54</v>
      </c>
      <c r="D23" s="35" t="s">
        <v>112</v>
      </c>
      <c r="E23" s="35" t="s">
        <v>113</v>
      </c>
      <c r="F23" s="35" t="s">
        <v>114</v>
      </c>
      <c r="G23" s="9">
        <v>10</v>
      </c>
      <c r="H23" s="9">
        <v>10</v>
      </c>
      <c r="I23" s="9"/>
    </row>
    <row r="24" s="1" customFormat="1" ht="27" spans="1:9">
      <c r="A24" s="4"/>
      <c r="B24" s="8"/>
      <c r="C24" s="12" t="s">
        <v>56</v>
      </c>
      <c r="D24" s="35" t="s">
        <v>115</v>
      </c>
      <c r="E24" s="35" t="s">
        <v>116</v>
      </c>
      <c r="F24" s="35" t="s">
        <v>116</v>
      </c>
      <c r="G24" s="9">
        <v>10</v>
      </c>
      <c r="H24" s="9">
        <v>10</v>
      </c>
      <c r="I24" s="9"/>
    </row>
    <row r="25" s="1" customFormat="1" ht="36" spans="1:9">
      <c r="A25" s="4"/>
      <c r="B25" s="8" t="s">
        <v>59</v>
      </c>
      <c r="C25" s="12" t="s">
        <v>60</v>
      </c>
      <c r="D25" s="31" t="s">
        <v>117</v>
      </c>
      <c r="E25" s="38">
        <v>0.98</v>
      </c>
      <c r="F25" s="38">
        <v>0.98</v>
      </c>
      <c r="G25" s="9">
        <v>10</v>
      </c>
      <c r="H25" s="9">
        <v>10</v>
      </c>
      <c r="I25" s="9"/>
    </row>
    <row r="26" s="1" customFormat="1" ht="23" customHeight="1" spans="1:9">
      <c r="A26" s="17" t="s">
        <v>62</v>
      </c>
      <c r="B26" s="18"/>
      <c r="C26" s="18"/>
      <c r="D26" s="18"/>
      <c r="E26" s="18"/>
      <c r="F26" s="19"/>
      <c r="G26" s="11">
        <v>90</v>
      </c>
      <c r="H26" s="9">
        <v>90</v>
      </c>
      <c r="I26" s="9"/>
    </row>
    <row r="27" s="1" customFormat="1" ht="22" customHeight="1" spans="1:9">
      <c r="A27" s="4" t="s">
        <v>63</v>
      </c>
      <c r="B27" s="4"/>
      <c r="C27" s="4"/>
      <c r="D27" s="4"/>
      <c r="E27" s="4"/>
      <c r="F27" s="4"/>
      <c r="G27" s="11">
        <v>100</v>
      </c>
      <c r="H27" s="11">
        <f>I6+H26</f>
        <v>98.81</v>
      </c>
      <c r="I27" s="9"/>
    </row>
    <row r="28" s="1" customFormat="1" ht="60" customHeight="1" spans="1:9">
      <c r="A28" s="20" t="s">
        <v>64</v>
      </c>
      <c r="B28" s="21" t="s">
        <v>65</v>
      </c>
      <c r="C28" s="21"/>
      <c r="D28" s="21"/>
      <c r="E28" s="21"/>
      <c r="F28" s="21"/>
      <c r="G28" s="21"/>
      <c r="H28" s="21"/>
      <c r="I28" s="21"/>
    </row>
    <row r="29" s="1" customFormat="1" spans="1:9">
      <c r="A29" s="22"/>
      <c r="B29" s="22"/>
      <c r="C29" s="22"/>
      <c r="D29" s="22"/>
      <c r="E29" s="22"/>
      <c r="F29" s="22"/>
      <c r="G29" s="22"/>
      <c r="H29" s="22"/>
      <c r="I29" s="22"/>
    </row>
    <row r="30" s="1" customFormat="1" spans="1:9">
      <c r="A30" s="22"/>
      <c r="B30" s="22"/>
      <c r="C30" s="22"/>
      <c r="D30" s="22"/>
      <c r="E30" s="22"/>
      <c r="F30" s="22"/>
      <c r="G30" s="22"/>
      <c r="H30" s="22"/>
      <c r="I30" s="22"/>
    </row>
    <row r="31" s="1" customFormat="1" spans="1:9">
      <c r="A31" s="22"/>
      <c r="B31" s="22"/>
      <c r="C31" s="22"/>
      <c r="D31" s="22"/>
      <c r="E31" s="22"/>
      <c r="F31" s="22"/>
      <c r="G31" s="22"/>
      <c r="H31" s="22"/>
      <c r="I31" s="22"/>
    </row>
    <row r="32" s="1" customFormat="1" spans="1:9">
      <c r="A32" s="22"/>
      <c r="B32" s="22"/>
      <c r="C32" s="22"/>
      <c r="D32" s="22"/>
      <c r="E32" s="22"/>
      <c r="F32" s="22"/>
      <c r="G32" s="22"/>
      <c r="H32" s="22"/>
      <c r="I32" s="22"/>
    </row>
  </sheetData>
  <mergeCells count="22">
    <mergeCell ref="A1:I1"/>
    <mergeCell ref="A2:I2"/>
    <mergeCell ref="A3:B3"/>
    <mergeCell ref="C3:I3"/>
    <mergeCell ref="A4:B4"/>
    <mergeCell ref="C4:E4"/>
    <mergeCell ref="G4:I4"/>
    <mergeCell ref="B10:E10"/>
    <mergeCell ref="F10:I10"/>
    <mergeCell ref="A26:F26"/>
    <mergeCell ref="A27:F27"/>
    <mergeCell ref="B28:I28"/>
    <mergeCell ref="A10:A12"/>
    <mergeCell ref="A14:A25"/>
    <mergeCell ref="B14:B20"/>
    <mergeCell ref="B21:B24"/>
    <mergeCell ref="C14:C16"/>
    <mergeCell ref="C17:C18"/>
    <mergeCell ref="I7:I9"/>
    <mergeCell ref="A5:B9"/>
    <mergeCell ref="B11:E12"/>
    <mergeCell ref="F11:I12"/>
  </mergeCells>
  <pageMargins left="0" right="0" top="0" bottom="0" header="0.5" footer="0.5"/>
  <pageSetup paperSize="9" scale="85"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I31"/>
  <sheetViews>
    <sheetView topLeftCell="A13" workbookViewId="0">
      <selection activeCell="E24" sqref="E24"/>
    </sheetView>
  </sheetViews>
  <sheetFormatPr defaultColWidth="9" defaultRowHeight="13.5"/>
  <cols>
    <col min="1" max="1" width="10.125" style="1" customWidth="1"/>
    <col min="2" max="2" width="9" style="1"/>
    <col min="3" max="3" width="17.125" style="1" customWidth="1"/>
    <col min="4" max="4" width="12.875" style="1" customWidth="1"/>
    <col min="5" max="8" width="9" style="1"/>
    <col min="9" max="9" width="20.875" style="1" customWidth="1"/>
    <col min="10" max="16384" width="9" style="1"/>
  </cols>
  <sheetData>
    <row r="1" s="1" customFormat="1" ht="24" customHeight="1" spans="1:9">
      <c r="A1" s="2" t="s">
        <v>0</v>
      </c>
      <c r="B1" s="2"/>
      <c r="C1" s="2"/>
      <c r="D1" s="2"/>
      <c r="E1" s="2"/>
      <c r="F1" s="2"/>
      <c r="G1" s="2"/>
      <c r="H1" s="2"/>
      <c r="I1" s="2"/>
    </row>
    <row r="2" s="1" customFormat="1" ht="20" customHeight="1" spans="1:9">
      <c r="A2" s="3" t="s">
        <v>1</v>
      </c>
      <c r="B2" s="3"/>
      <c r="C2" s="3"/>
      <c r="D2" s="3"/>
      <c r="E2" s="3"/>
      <c r="F2" s="3"/>
      <c r="G2" s="3"/>
      <c r="H2" s="3"/>
      <c r="I2" s="3"/>
    </row>
    <row r="3" s="1" customFormat="1" ht="26" customHeight="1" spans="1:9">
      <c r="A3" s="4" t="s">
        <v>2</v>
      </c>
      <c r="B3" s="4"/>
      <c r="C3" s="5" t="s">
        <v>118</v>
      </c>
      <c r="D3" s="6"/>
      <c r="E3" s="6"/>
      <c r="F3" s="6"/>
      <c r="G3" s="6"/>
      <c r="H3" s="6"/>
      <c r="I3" s="7"/>
    </row>
    <row r="4" s="1" customFormat="1" ht="24" customHeight="1" spans="1:9">
      <c r="A4" s="4" t="s">
        <v>4</v>
      </c>
      <c r="B4" s="4"/>
      <c r="C4" s="5" t="s">
        <v>5</v>
      </c>
      <c r="D4" s="6"/>
      <c r="E4" s="7"/>
      <c r="F4" s="4" t="s">
        <v>6</v>
      </c>
      <c r="G4" s="5" t="s">
        <v>5</v>
      </c>
      <c r="H4" s="6"/>
      <c r="I4" s="7"/>
    </row>
    <row r="5" s="1" customFormat="1" ht="21" customHeight="1" spans="1:9">
      <c r="A5" s="8" t="s">
        <v>7</v>
      </c>
      <c r="B5" s="4"/>
      <c r="C5" s="9"/>
      <c r="D5" s="4" t="s">
        <v>8</v>
      </c>
      <c r="E5" s="4" t="s">
        <v>9</v>
      </c>
      <c r="F5" s="4" t="s">
        <v>10</v>
      </c>
      <c r="G5" s="4" t="s">
        <v>11</v>
      </c>
      <c r="H5" s="4" t="s">
        <v>12</v>
      </c>
      <c r="I5" s="4" t="s">
        <v>13</v>
      </c>
    </row>
    <row r="6" s="1" customFormat="1" ht="18" customHeight="1" spans="1:9">
      <c r="A6" s="4"/>
      <c r="B6" s="4"/>
      <c r="C6" s="10" t="s">
        <v>14</v>
      </c>
      <c r="D6" s="9">
        <v>140</v>
      </c>
      <c r="E6" s="9">
        <v>128</v>
      </c>
      <c r="F6" s="9">
        <v>112.41</v>
      </c>
      <c r="G6" s="11">
        <v>10</v>
      </c>
      <c r="H6" s="9">
        <f>F6/E6</f>
        <v>0.878203125</v>
      </c>
      <c r="I6" s="11">
        <f>ROUND(G6*H6,2)</f>
        <v>8.78</v>
      </c>
    </row>
    <row r="7" s="1" customFormat="1" ht="18" customHeight="1" spans="1:9">
      <c r="A7" s="4"/>
      <c r="B7" s="4"/>
      <c r="C7" s="10" t="s">
        <v>15</v>
      </c>
      <c r="D7" s="9">
        <v>140</v>
      </c>
      <c r="E7" s="9">
        <v>128</v>
      </c>
      <c r="F7" s="9">
        <v>112.41</v>
      </c>
      <c r="G7" s="11" t="s">
        <v>16</v>
      </c>
      <c r="H7" s="11"/>
      <c r="I7" s="23" t="s">
        <v>17</v>
      </c>
    </row>
    <row r="8" s="1" customFormat="1" ht="18" customHeight="1" spans="1:9">
      <c r="A8" s="4"/>
      <c r="B8" s="4"/>
      <c r="C8" s="10" t="s">
        <v>18</v>
      </c>
      <c r="D8" s="9"/>
      <c r="E8" s="9"/>
      <c r="F8" s="9"/>
      <c r="G8" s="11" t="s">
        <v>16</v>
      </c>
      <c r="H8" s="11"/>
      <c r="I8" s="24"/>
    </row>
    <row r="9" s="1" customFormat="1" ht="20" customHeight="1" spans="1:9">
      <c r="A9" s="4"/>
      <c r="B9" s="4"/>
      <c r="C9" s="10" t="s">
        <v>19</v>
      </c>
      <c r="D9" s="9"/>
      <c r="E9" s="9"/>
      <c r="F9" s="9"/>
      <c r="G9" s="11" t="s">
        <v>16</v>
      </c>
      <c r="H9" s="11"/>
      <c r="I9" s="25"/>
    </row>
    <row r="10" s="1" customFormat="1" ht="21" customHeight="1" spans="1:9">
      <c r="A10" s="8" t="s">
        <v>20</v>
      </c>
      <c r="B10" s="4" t="s">
        <v>21</v>
      </c>
      <c r="C10" s="4"/>
      <c r="D10" s="4"/>
      <c r="E10" s="4"/>
      <c r="F10" s="4" t="s">
        <v>22</v>
      </c>
      <c r="G10" s="4"/>
      <c r="H10" s="4"/>
      <c r="I10" s="4"/>
    </row>
    <row r="11" s="1" customFormat="1" spans="1:9">
      <c r="A11" s="8"/>
      <c r="B11" s="12" t="s">
        <v>119</v>
      </c>
      <c r="C11" s="12"/>
      <c r="D11" s="12"/>
      <c r="E11" s="12"/>
      <c r="F11" s="12" t="s">
        <v>119</v>
      </c>
      <c r="G11" s="12"/>
      <c r="H11" s="12"/>
      <c r="I11" s="12"/>
    </row>
    <row r="12" s="1" customFormat="1" ht="45" customHeight="1" spans="1:9">
      <c r="A12" s="8"/>
      <c r="B12" s="12"/>
      <c r="C12" s="12"/>
      <c r="D12" s="12"/>
      <c r="E12" s="12"/>
      <c r="F12" s="12"/>
      <c r="G12" s="12"/>
      <c r="H12" s="12"/>
      <c r="I12" s="12"/>
    </row>
    <row r="13" s="1" customFormat="1" ht="20" customHeight="1" spans="1:9">
      <c r="A13" s="9"/>
      <c r="B13" s="4" t="s">
        <v>24</v>
      </c>
      <c r="C13" s="4" t="s">
        <v>25</v>
      </c>
      <c r="D13" s="4" t="s">
        <v>26</v>
      </c>
      <c r="E13" s="4" t="s">
        <v>27</v>
      </c>
      <c r="F13" s="4" t="s">
        <v>28</v>
      </c>
      <c r="G13" s="4" t="s">
        <v>11</v>
      </c>
      <c r="H13" s="4" t="s">
        <v>13</v>
      </c>
      <c r="I13" s="8" t="s">
        <v>29</v>
      </c>
    </row>
    <row r="14" s="1" customFormat="1" ht="27" spans="1:9">
      <c r="A14" s="8" t="s">
        <v>30</v>
      </c>
      <c r="B14" s="8" t="s">
        <v>31</v>
      </c>
      <c r="C14" s="11" t="s">
        <v>32</v>
      </c>
      <c r="D14" s="26" t="s">
        <v>120</v>
      </c>
      <c r="E14" s="27" t="s">
        <v>121</v>
      </c>
      <c r="F14" s="27" t="s">
        <v>122</v>
      </c>
      <c r="G14" s="9">
        <v>10</v>
      </c>
      <c r="H14" s="9">
        <v>10</v>
      </c>
      <c r="I14" s="9"/>
    </row>
    <row r="15" s="1" customFormat="1" ht="27" spans="1:9">
      <c r="A15" s="4"/>
      <c r="B15" s="8"/>
      <c r="C15" s="11"/>
      <c r="D15" s="26" t="s">
        <v>123</v>
      </c>
      <c r="E15" s="27" t="s">
        <v>124</v>
      </c>
      <c r="F15" s="27" t="s">
        <v>125</v>
      </c>
      <c r="G15" s="9">
        <v>5</v>
      </c>
      <c r="H15" s="9">
        <v>5</v>
      </c>
      <c r="I15" s="9"/>
    </row>
    <row r="16" s="1" customFormat="1" ht="27" spans="1:9">
      <c r="A16" s="4"/>
      <c r="B16" s="8"/>
      <c r="C16" s="11"/>
      <c r="D16" s="26" t="s">
        <v>126</v>
      </c>
      <c r="E16" s="27" t="s">
        <v>127</v>
      </c>
      <c r="F16" s="27" t="s">
        <v>128</v>
      </c>
      <c r="G16" s="9">
        <v>5</v>
      </c>
      <c r="H16" s="9">
        <v>5</v>
      </c>
      <c r="I16" s="9"/>
    </row>
    <row r="17" s="1" customFormat="1" ht="27" spans="1:9">
      <c r="A17" s="4"/>
      <c r="B17" s="8"/>
      <c r="C17" s="11" t="s">
        <v>37</v>
      </c>
      <c r="D17" s="26" t="s">
        <v>129</v>
      </c>
      <c r="E17" s="27" t="s">
        <v>130</v>
      </c>
      <c r="F17" s="27" t="s">
        <v>130</v>
      </c>
      <c r="G17" s="9">
        <v>10</v>
      </c>
      <c r="H17" s="9">
        <v>10</v>
      </c>
      <c r="I17" s="9"/>
    </row>
    <row r="18" s="1" customFormat="1" ht="27" spans="1:9">
      <c r="A18" s="4"/>
      <c r="B18" s="8"/>
      <c r="C18" s="11" t="s">
        <v>40</v>
      </c>
      <c r="D18" s="26" t="s">
        <v>131</v>
      </c>
      <c r="E18" s="28" t="s">
        <v>132</v>
      </c>
      <c r="F18" s="28" t="s">
        <v>132</v>
      </c>
      <c r="G18" s="9">
        <v>10</v>
      </c>
      <c r="H18" s="9">
        <v>10</v>
      </c>
      <c r="I18" s="9"/>
    </row>
    <row r="19" s="1" customFormat="1" ht="22" customHeight="1" spans="1:9">
      <c r="A19" s="4"/>
      <c r="B19" s="8"/>
      <c r="C19" s="11" t="s">
        <v>44</v>
      </c>
      <c r="D19" s="26" t="s">
        <v>133</v>
      </c>
      <c r="E19" s="9" t="s">
        <v>134</v>
      </c>
      <c r="F19" s="9" t="s">
        <v>135</v>
      </c>
      <c r="G19" s="9">
        <v>10</v>
      </c>
      <c r="H19" s="9">
        <v>10</v>
      </c>
      <c r="I19" s="9"/>
    </row>
    <row r="20" s="1" customFormat="1" ht="24" spans="1:9">
      <c r="A20" s="4"/>
      <c r="B20" s="8" t="s">
        <v>47</v>
      </c>
      <c r="C20" s="12" t="s">
        <v>48</v>
      </c>
      <c r="D20" s="26" t="s">
        <v>55</v>
      </c>
      <c r="E20" s="9"/>
      <c r="F20" s="9"/>
      <c r="G20" s="9"/>
      <c r="H20" s="9"/>
      <c r="I20" s="9"/>
    </row>
    <row r="21" s="1" customFormat="1" ht="40.5" spans="1:9">
      <c r="A21" s="4"/>
      <c r="B21" s="8"/>
      <c r="C21" s="12" t="s">
        <v>51</v>
      </c>
      <c r="D21" s="26" t="s">
        <v>136</v>
      </c>
      <c r="E21" s="29" t="s">
        <v>137</v>
      </c>
      <c r="F21" s="29" t="s">
        <v>138</v>
      </c>
      <c r="G21" s="9">
        <v>15</v>
      </c>
      <c r="H21" s="9">
        <v>15</v>
      </c>
      <c r="I21" s="9"/>
    </row>
    <row r="22" s="1" customFormat="1" ht="24" spans="1:9">
      <c r="A22" s="4"/>
      <c r="B22" s="8"/>
      <c r="C22" s="12" t="s">
        <v>54</v>
      </c>
      <c r="D22" s="9" t="s">
        <v>55</v>
      </c>
      <c r="E22" s="9"/>
      <c r="F22" s="9"/>
      <c r="G22" s="9"/>
      <c r="H22" s="9"/>
      <c r="I22" s="9"/>
    </row>
    <row r="23" s="1" customFormat="1" ht="27" spans="1:9">
      <c r="A23" s="4"/>
      <c r="B23" s="8"/>
      <c r="C23" s="12" t="s">
        <v>56</v>
      </c>
      <c r="D23" s="26" t="s">
        <v>139</v>
      </c>
      <c r="E23" s="9" t="s">
        <v>86</v>
      </c>
      <c r="F23" s="9" t="s">
        <v>86</v>
      </c>
      <c r="G23" s="9">
        <v>15</v>
      </c>
      <c r="H23" s="9">
        <v>15</v>
      </c>
      <c r="I23" s="9"/>
    </row>
    <row r="24" s="1" customFormat="1" ht="36" spans="1:9">
      <c r="A24" s="4"/>
      <c r="B24" s="8" t="s">
        <v>59</v>
      </c>
      <c r="C24" s="12" t="s">
        <v>60</v>
      </c>
      <c r="D24" s="26" t="s">
        <v>140</v>
      </c>
      <c r="E24" s="29">
        <v>1</v>
      </c>
      <c r="F24" s="29">
        <v>1</v>
      </c>
      <c r="G24" s="9">
        <v>10</v>
      </c>
      <c r="H24" s="9">
        <v>10</v>
      </c>
      <c r="I24" s="9"/>
    </row>
    <row r="25" s="1" customFormat="1" ht="23" customHeight="1" spans="1:9">
      <c r="A25" s="17" t="s">
        <v>62</v>
      </c>
      <c r="B25" s="18"/>
      <c r="C25" s="18"/>
      <c r="D25" s="18"/>
      <c r="E25" s="18"/>
      <c r="F25" s="19"/>
      <c r="G25" s="11">
        <v>90</v>
      </c>
      <c r="H25" s="9">
        <v>90</v>
      </c>
      <c r="I25" s="9"/>
    </row>
    <row r="26" s="1" customFormat="1" ht="22" customHeight="1" spans="1:9">
      <c r="A26" s="4" t="s">
        <v>63</v>
      </c>
      <c r="B26" s="4"/>
      <c r="C26" s="4"/>
      <c r="D26" s="4"/>
      <c r="E26" s="4"/>
      <c r="F26" s="4"/>
      <c r="G26" s="11">
        <v>100</v>
      </c>
      <c r="H26" s="11">
        <f>I6+H25</f>
        <v>98.78</v>
      </c>
      <c r="I26" s="9"/>
    </row>
    <row r="27" s="1" customFormat="1" ht="65" customHeight="1" spans="1:9">
      <c r="A27" s="20" t="s">
        <v>64</v>
      </c>
      <c r="B27" s="21" t="s">
        <v>65</v>
      </c>
      <c r="C27" s="21"/>
      <c r="D27" s="21"/>
      <c r="E27" s="21"/>
      <c r="F27" s="21"/>
      <c r="G27" s="21"/>
      <c r="H27" s="21"/>
      <c r="I27" s="21"/>
    </row>
    <row r="28" s="1" customFormat="1" spans="1:9">
      <c r="A28" s="22"/>
      <c r="B28" s="22"/>
      <c r="C28" s="22"/>
      <c r="D28" s="22"/>
      <c r="E28" s="22"/>
      <c r="F28" s="22"/>
      <c r="G28" s="22"/>
      <c r="H28" s="22"/>
      <c r="I28" s="22"/>
    </row>
    <row r="29" s="1" customFormat="1" spans="1:9">
      <c r="A29" s="22"/>
      <c r="B29" s="22"/>
      <c r="C29" s="22"/>
      <c r="D29" s="22"/>
      <c r="E29" s="22"/>
      <c r="F29" s="22"/>
      <c r="G29" s="22"/>
      <c r="H29" s="22"/>
      <c r="I29" s="22"/>
    </row>
    <row r="30" s="1" customFormat="1" spans="1:9">
      <c r="A30" s="22"/>
      <c r="B30" s="22"/>
      <c r="C30" s="22"/>
      <c r="D30" s="22"/>
      <c r="E30" s="22"/>
      <c r="F30" s="22"/>
      <c r="G30" s="22"/>
      <c r="H30" s="22"/>
      <c r="I30" s="22"/>
    </row>
    <row r="31" s="1" customFormat="1" spans="1:9">
      <c r="A31" s="22"/>
      <c r="B31" s="22"/>
      <c r="C31" s="22"/>
      <c r="D31" s="22"/>
      <c r="E31" s="22"/>
      <c r="F31" s="22"/>
      <c r="G31" s="22"/>
      <c r="H31" s="22"/>
      <c r="I31" s="22"/>
    </row>
  </sheetData>
  <mergeCells count="21">
    <mergeCell ref="A1:I1"/>
    <mergeCell ref="A2:I2"/>
    <mergeCell ref="A3:B3"/>
    <mergeCell ref="C3:I3"/>
    <mergeCell ref="A4:B4"/>
    <mergeCell ref="C4:E4"/>
    <mergeCell ref="G4:I4"/>
    <mergeCell ref="B10:E10"/>
    <mergeCell ref="F10:I10"/>
    <mergeCell ref="A25:F25"/>
    <mergeCell ref="A26:F26"/>
    <mergeCell ref="B27:I27"/>
    <mergeCell ref="A10:A12"/>
    <mergeCell ref="A14:A24"/>
    <mergeCell ref="B14:B19"/>
    <mergeCell ref="B20:B23"/>
    <mergeCell ref="C14:C16"/>
    <mergeCell ref="I7:I9"/>
    <mergeCell ref="A5:B9"/>
    <mergeCell ref="B11:E12"/>
    <mergeCell ref="F11:I12"/>
  </mergeCells>
  <pageMargins left="0" right="0" top="0" bottom="0" header="0.5" footer="0.5"/>
  <pageSetup paperSize="9" scale="9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I30"/>
  <sheetViews>
    <sheetView tabSelected="1" topLeftCell="A16" workbookViewId="0">
      <selection activeCell="E19" sqref="E19"/>
    </sheetView>
  </sheetViews>
  <sheetFormatPr defaultColWidth="9" defaultRowHeight="13.5"/>
  <cols>
    <col min="1" max="1" width="10.125" style="1" customWidth="1"/>
    <col min="2" max="2" width="9" style="1"/>
    <col min="3" max="3" width="17.125" style="1" customWidth="1"/>
    <col min="4" max="8" width="9" style="1"/>
    <col min="9" max="9" width="20.875" style="1" customWidth="1"/>
    <col min="10" max="16384" width="9" style="1"/>
  </cols>
  <sheetData>
    <row r="1" s="1" customFormat="1" ht="24" customHeight="1" spans="1:9">
      <c r="A1" s="2" t="s">
        <v>0</v>
      </c>
      <c r="B1" s="2"/>
      <c r="C1" s="2"/>
      <c r="D1" s="2"/>
      <c r="E1" s="2"/>
      <c r="F1" s="2"/>
      <c r="G1" s="2"/>
      <c r="H1" s="2"/>
      <c r="I1" s="2"/>
    </row>
    <row r="2" s="1" customFormat="1" ht="20" customHeight="1" spans="1:9">
      <c r="A2" s="3" t="s">
        <v>1</v>
      </c>
      <c r="B2" s="3"/>
      <c r="C2" s="3"/>
      <c r="D2" s="3"/>
      <c r="E2" s="3"/>
      <c r="F2" s="3"/>
      <c r="G2" s="3"/>
      <c r="H2" s="3"/>
      <c r="I2" s="3"/>
    </row>
    <row r="3" s="1" customFormat="1" ht="26" customHeight="1" spans="1:9">
      <c r="A3" s="4" t="s">
        <v>2</v>
      </c>
      <c r="B3" s="4"/>
      <c r="C3" s="5" t="s">
        <v>141</v>
      </c>
      <c r="D3" s="6"/>
      <c r="E3" s="6"/>
      <c r="F3" s="6"/>
      <c r="G3" s="6"/>
      <c r="H3" s="6"/>
      <c r="I3" s="7"/>
    </row>
    <row r="4" s="1" customFormat="1" ht="24" customHeight="1" spans="1:9">
      <c r="A4" s="4" t="s">
        <v>4</v>
      </c>
      <c r="B4" s="4"/>
      <c r="C4" s="5" t="s">
        <v>5</v>
      </c>
      <c r="D4" s="6"/>
      <c r="E4" s="7"/>
      <c r="F4" s="4" t="s">
        <v>6</v>
      </c>
      <c r="G4" s="5" t="s">
        <v>5</v>
      </c>
      <c r="H4" s="6"/>
      <c r="I4" s="7"/>
    </row>
    <row r="5" s="1" customFormat="1" ht="21" customHeight="1" spans="1:9">
      <c r="A5" s="8" t="s">
        <v>7</v>
      </c>
      <c r="B5" s="4"/>
      <c r="C5" s="9"/>
      <c r="D5" s="4" t="s">
        <v>8</v>
      </c>
      <c r="E5" s="4" t="s">
        <v>9</v>
      </c>
      <c r="F5" s="4" t="s">
        <v>10</v>
      </c>
      <c r="G5" s="4" t="s">
        <v>11</v>
      </c>
      <c r="H5" s="4" t="s">
        <v>12</v>
      </c>
      <c r="I5" s="4" t="s">
        <v>13</v>
      </c>
    </row>
    <row r="6" s="1" customFormat="1" ht="18" customHeight="1" spans="1:9">
      <c r="A6" s="4"/>
      <c r="B6" s="4"/>
      <c r="C6" s="10" t="s">
        <v>14</v>
      </c>
      <c r="D6" s="9">
        <v>52</v>
      </c>
      <c r="E6" s="9">
        <v>52</v>
      </c>
      <c r="F6" s="9">
        <v>52</v>
      </c>
      <c r="G6" s="11">
        <v>10</v>
      </c>
      <c r="H6" s="9">
        <f>F6/E6</f>
        <v>1</v>
      </c>
      <c r="I6" s="11">
        <f>G6*H6</f>
        <v>10</v>
      </c>
    </row>
    <row r="7" s="1" customFormat="1" ht="18" customHeight="1" spans="1:9">
      <c r="A7" s="4"/>
      <c r="B7" s="4"/>
      <c r="C7" s="10" t="s">
        <v>15</v>
      </c>
      <c r="D7" s="9">
        <v>52</v>
      </c>
      <c r="E7" s="9">
        <v>52</v>
      </c>
      <c r="F7" s="9">
        <v>52</v>
      </c>
      <c r="G7" s="11" t="s">
        <v>16</v>
      </c>
      <c r="H7" s="11"/>
      <c r="I7" s="23" t="s">
        <v>17</v>
      </c>
    </row>
    <row r="8" s="1" customFormat="1" ht="18" customHeight="1" spans="1:9">
      <c r="A8" s="4"/>
      <c r="B8" s="4"/>
      <c r="C8" s="10" t="s">
        <v>18</v>
      </c>
      <c r="D8" s="9"/>
      <c r="E8" s="9"/>
      <c r="F8" s="9"/>
      <c r="G8" s="11" t="s">
        <v>16</v>
      </c>
      <c r="H8" s="11"/>
      <c r="I8" s="24"/>
    </row>
    <row r="9" s="1" customFormat="1" ht="20" customHeight="1" spans="1:9">
      <c r="A9" s="4"/>
      <c r="B9" s="4"/>
      <c r="C9" s="10" t="s">
        <v>19</v>
      </c>
      <c r="D9" s="9"/>
      <c r="E9" s="9"/>
      <c r="F9" s="9"/>
      <c r="G9" s="11" t="s">
        <v>16</v>
      </c>
      <c r="H9" s="11"/>
      <c r="I9" s="25"/>
    </row>
    <row r="10" s="1" customFormat="1" ht="21" customHeight="1" spans="1:9">
      <c r="A10" s="8" t="s">
        <v>20</v>
      </c>
      <c r="B10" s="4" t="s">
        <v>21</v>
      </c>
      <c r="C10" s="4"/>
      <c r="D10" s="4"/>
      <c r="E10" s="4"/>
      <c r="F10" s="4" t="s">
        <v>22</v>
      </c>
      <c r="G10" s="4"/>
      <c r="H10" s="4"/>
      <c r="I10" s="4"/>
    </row>
    <row r="11" s="1" customFormat="1" spans="1:9">
      <c r="A11" s="8"/>
      <c r="B11" s="12" t="s">
        <v>142</v>
      </c>
      <c r="C11" s="12"/>
      <c r="D11" s="12"/>
      <c r="E11" s="12"/>
      <c r="F11" s="12" t="s">
        <v>142</v>
      </c>
      <c r="G11" s="12"/>
      <c r="H11" s="12"/>
      <c r="I11" s="12"/>
    </row>
    <row r="12" s="1" customFormat="1" ht="72" customHeight="1" spans="1:9">
      <c r="A12" s="8"/>
      <c r="B12" s="12"/>
      <c r="C12" s="12"/>
      <c r="D12" s="12"/>
      <c r="E12" s="12"/>
      <c r="F12" s="12"/>
      <c r="G12" s="12"/>
      <c r="H12" s="12"/>
      <c r="I12" s="12"/>
    </row>
    <row r="13" s="1" customFormat="1" ht="20" customHeight="1" spans="1:9">
      <c r="A13" s="9"/>
      <c r="B13" s="4" t="s">
        <v>24</v>
      </c>
      <c r="C13" s="4" t="s">
        <v>25</v>
      </c>
      <c r="D13" s="4" t="s">
        <v>26</v>
      </c>
      <c r="E13" s="4" t="s">
        <v>27</v>
      </c>
      <c r="F13" s="4" t="s">
        <v>28</v>
      </c>
      <c r="G13" s="4" t="s">
        <v>11</v>
      </c>
      <c r="H13" s="4" t="s">
        <v>13</v>
      </c>
      <c r="I13" s="8" t="s">
        <v>29</v>
      </c>
    </row>
    <row r="14" s="1" customFormat="1" ht="27" spans="1:9">
      <c r="A14" s="8" t="s">
        <v>30</v>
      </c>
      <c r="B14" s="8" t="s">
        <v>31</v>
      </c>
      <c r="C14" s="11" t="s">
        <v>32</v>
      </c>
      <c r="D14" s="13" t="s">
        <v>143</v>
      </c>
      <c r="E14" s="14" t="s">
        <v>144</v>
      </c>
      <c r="F14" s="14" t="s">
        <v>145</v>
      </c>
      <c r="G14" s="9">
        <v>10</v>
      </c>
      <c r="H14" s="9">
        <v>10</v>
      </c>
      <c r="I14" s="9"/>
    </row>
    <row r="15" s="1" customFormat="1" ht="27" spans="1:9">
      <c r="A15" s="4"/>
      <c r="B15" s="8"/>
      <c r="C15" s="11"/>
      <c r="D15" s="13" t="s">
        <v>146</v>
      </c>
      <c r="E15" s="14" t="s">
        <v>147</v>
      </c>
      <c r="F15" s="14" t="s">
        <v>148</v>
      </c>
      <c r="G15" s="9">
        <v>10</v>
      </c>
      <c r="H15" s="9">
        <v>10</v>
      </c>
      <c r="I15" s="9"/>
    </row>
    <row r="16" s="1" customFormat="1" ht="54" spans="1:9">
      <c r="A16" s="4"/>
      <c r="B16" s="8"/>
      <c r="C16" s="11" t="s">
        <v>37</v>
      </c>
      <c r="D16" s="13" t="s">
        <v>149</v>
      </c>
      <c r="E16" s="14" t="s">
        <v>150</v>
      </c>
      <c r="F16" s="14" t="s">
        <v>150</v>
      </c>
      <c r="G16" s="9">
        <v>10</v>
      </c>
      <c r="H16" s="9">
        <v>10</v>
      </c>
      <c r="I16" s="9"/>
    </row>
    <row r="17" s="1" customFormat="1" ht="40.5" spans="1:9">
      <c r="A17" s="4"/>
      <c r="B17" s="8"/>
      <c r="C17" s="11" t="s">
        <v>40</v>
      </c>
      <c r="D17" s="13" t="s">
        <v>151</v>
      </c>
      <c r="E17" s="14" t="s">
        <v>152</v>
      </c>
      <c r="F17" s="14" t="s">
        <v>153</v>
      </c>
      <c r="G17" s="9">
        <v>10</v>
      </c>
      <c r="H17" s="9">
        <v>10</v>
      </c>
      <c r="I17" s="9"/>
    </row>
    <row r="18" s="1" customFormat="1" ht="40" customHeight="1" spans="1:9">
      <c r="A18" s="4"/>
      <c r="B18" s="8"/>
      <c r="C18" s="11" t="s">
        <v>44</v>
      </c>
      <c r="D18" s="13" t="s">
        <v>154</v>
      </c>
      <c r="E18" s="11" t="s">
        <v>155</v>
      </c>
      <c r="F18" s="11" t="s">
        <v>156</v>
      </c>
      <c r="G18" s="9">
        <v>10</v>
      </c>
      <c r="H18" s="9">
        <v>10</v>
      </c>
      <c r="I18" s="9"/>
    </row>
    <row r="19" s="1" customFormat="1" ht="24" spans="1:9">
      <c r="A19" s="4"/>
      <c r="B19" s="8" t="s">
        <v>47</v>
      </c>
      <c r="C19" s="12" t="s">
        <v>48</v>
      </c>
      <c r="D19" s="13" t="s">
        <v>55</v>
      </c>
      <c r="E19" s="9"/>
      <c r="F19" s="9"/>
      <c r="G19" s="9"/>
      <c r="H19" s="9"/>
      <c r="I19" s="9"/>
    </row>
    <row r="20" s="1" customFormat="1" ht="40.5" spans="1:9">
      <c r="A20" s="4"/>
      <c r="B20" s="8"/>
      <c r="C20" s="12" t="s">
        <v>51</v>
      </c>
      <c r="D20" s="13" t="s">
        <v>157</v>
      </c>
      <c r="E20" s="15">
        <v>1</v>
      </c>
      <c r="F20" s="15">
        <v>1</v>
      </c>
      <c r="G20" s="9">
        <v>15</v>
      </c>
      <c r="H20" s="9">
        <v>15</v>
      </c>
      <c r="I20" s="9"/>
    </row>
    <row r="21" s="1" customFormat="1" ht="24" spans="1:9">
      <c r="A21" s="4"/>
      <c r="B21" s="8"/>
      <c r="C21" s="12" t="s">
        <v>54</v>
      </c>
      <c r="D21" s="13" t="s">
        <v>55</v>
      </c>
      <c r="E21" s="9"/>
      <c r="F21" s="9"/>
      <c r="G21" s="9"/>
      <c r="H21" s="9"/>
      <c r="I21" s="9"/>
    </row>
    <row r="22" s="1" customFormat="1" ht="27" spans="1:9">
      <c r="A22" s="4"/>
      <c r="B22" s="8"/>
      <c r="C22" s="12" t="s">
        <v>56</v>
      </c>
      <c r="D22" s="13" t="s">
        <v>115</v>
      </c>
      <c r="E22" s="13" t="s">
        <v>116</v>
      </c>
      <c r="F22" s="13" t="s">
        <v>116</v>
      </c>
      <c r="G22" s="9">
        <v>15</v>
      </c>
      <c r="H22" s="9">
        <v>15</v>
      </c>
      <c r="I22" s="9"/>
    </row>
    <row r="23" s="1" customFormat="1" ht="36" spans="1:9">
      <c r="A23" s="4"/>
      <c r="B23" s="8" t="s">
        <v>59</v>
      </c>
      <c r="C23" s="12" t="s">
        <v>60</v>
      </c>
      <c r="D23" s="13" t="s">
        <v>61</v>
      </c>
      <c r="E23" s="16">
        <v>1</v>
      </c>
      <c r="F23" s="16">
        <v>1</v>
      </c>
      <c r="G23" s="9">
        <v>10</v>
      </c>
      <c r="H23" s="9">
        <v>10</v>
      </c>
      <c r="I23" s="9"/>
    </row>
    <row r="24" s="1" customFormat="1" ht="23" customHeight="1" spans="1:9">
      <c r="A24" s="17" t="s">
        <v>62</v>
      </c>
      <c r="B24" s="18"/>
      <c r="C24" s="18"/>
      <c r="D24" s="18"/>
      <c r="E24" s="18"/>
      <c r="F24" s="19"/>
      <c r="G24" s="11">
        <v>90</v>
      </c>
      <c r="H24" s="9">
        <v>90</v>
      </c>
      <c r="I24" s="9"/>
    </row>
    <row r="25" s="1" customFormat="1" ht="22" customHeight="1" spans="1:9">
      <c r="A25" s="4" t="s">
        <v>63</v>
      </c>
      <c r="B25" s="4"/>
      <c r="C25" s="4"/>
      <c r="D25" s="4"/>
      <c r="E25" s="4"/>
      <c r="F25" s="4"/>
      <c r="G25" s="11">
        <v>100</v>
      </c>
      <c r="H25" s="11">
        <f>I6+H24</f>
        <v>100</v>
      </c>
      <c r="I25" s="9"/>
    </row>
    <row r="26" s="1" customFormat="1" ht="66" customHeight="1" spans="1:9">
      <c r="A26" s="20" t="s">
        <v>64</v>
      </c>
      <c r="B26" s="21" t="s">
        <v>65</v>
      </c>
      <c r="C26" s="21"/>
      <c r="D26" s="21"/>
      <c r="E26" s="21"/>
      <c r="F26" s="21"/>
      <c r="G26" s="21"/>
      <c r="H26" s="21"/>
      <c r="I26" s="21"/>
    </row>
    <row r="27" s="1" customFormat="1" spans="1:9">
      <c r="A27" s="22"/>
      <c r="B27" s="22"/>
      <c r="C27" s="22"/>
      <c r="D27" s="22"/>
      <c r="E27" s="22"/>
      <c r="F27" s="22"/>
      <c r="G27" s="22"/>
      <c r="H27" s="22"/>
      <c r="I27" s="22"/>
    </row>
    <row r="28" s="1" customFormat="1" spans="1:9">
      <c r="A28" s="22"/>
      <c r="B28" s="22"/>
      <c r="C28" s="22"/>
      <c r="D28" s="22"/>
      <c r="E28" s="22"/>
      <c r="F28" s="22"/>
      <c r="G28" s="22"/>
      <c r="H28" s="22"/>
      <c r="I28" s="22"/>
    </row>
    <row r="29" s="1" customFormat="1" spans="1:9">
      <c r="A29" s="22"/>
      <c r="B29" s="22"/>
      <c r="C29" s="22"/>
      <c r="D29" s="22"/>
      <c r="E29" s="22"/>
      <c r="F29" s="22"/>
      <c r="G29" s="22"/>
      <c r="H29" s="22"/>
      <c r="I29" s="22"/>
    </row>
    <row r="30" s="1" customFormat="1" spans="1:9">
      <c r="A30" s="22"/>
      <c r="B30" s="22"/>
      <c r="C30" s="22"/>
      <c r="D30" s="22"/>
      <c r="E30" s="22"/>
      <c r="F30" s="22"/>
      <c r="G30" s="22"/>
      <c r="H30" s="22"/>
      <c r="I30" s="22"/>
    </row>
  </sheetData>
  <mergeCells count="21">
    <mergeCell ref="A1:I1"/>
    <mergeCell ref="A2:I2"/>
    <mergeCell ref="A3:B3"/>
    <mergeCell ref="C3:I3"/>
    <mergeCell ref="A4:B4"/>
    <mergeCell ref="C4:E4"/>
    <mergeCell ref="G4:I4"/>
    <mergeCell ref="B10:E10"/>
    <mergeCell ref="F10:I10"/>
    <mergeCell ref="A24:F24"/>
    <mergeCell ref="A25:F25"/>
    <mergeCell ref="B26:I26"/>
    <mergeCell ref="A10:A12"/>
    <mergeCell ref="A14:A23"/>
    <mergeCell ref="B14:B18"/>
    <mergeCell ref="B19:B22"/>
    <mergeCell ref="C14:C15"/>
    <mergeCell ref="I7:I9"/>
    <mergeCell ref="A5:B9"/>
    <mergeCell ref="B11:E12"/>
    <mergeCell ref="F11:I12"/>
  </mergeCells>
  <pageMargins left="0" right="0" top="0" bottom="0"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财政分级补助区级配套</vt:lpstr>
      <vt:lpstr>校园方责任险保费</vt:lpstr>
      <vt:lpstr>教育集团2020年以事定费经费</vt:lpstr>
      <vt:lpstr>教师招聘经费</vt:lpstr>
      <vt:lpstr>特殊教育教师津贴和在校残疾生补助经费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2021-09-10T07:58:00Z</dcterms:created>
  <dcterms:modified xsi:type="dcterms:W3CDTF">2021-09-15T07:14:54Z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